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795"/>
  </bookViews>
  <sheets>
    <sheet name="AIS-Data" sheetId="17" r:id="rId1"/>
    <sheet name="1. DUMKI" sheetId="11" state="hidden" r:id="rId2"/>
  </sheets>
  <definedNames>
    <definedName name="_xlnm.Print_Titles" localSheetId="0">'AIS-Data'!$11:$11</definedName>
  </definedNames>
  <calcPr calcId="124519"/>
</workbook>
</file>

<file path=xl/calcChain.xml><?xml version="1.0" encoding="utf-8"?>
<calcChain xmlns="http://schemas.openxmlformats.org/spreadsheetml/2006/main">
  <c r="D56" i="17"/>
  <c r="F56"/>
  <c r="G56"/>
  <c r="I56"/>
  <c r="J56"/>
  <c r="C56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13"/>
  <c r="D85" i="11"/>
  <c r="B85"/>
  <c r="E84"/>
  <c r="C84"/>
  <c r="E83"/>
  <c r="E82"/>
  <c r="C82"/>
  <c r="E81"/>
  <c r="C81"/>
  <c r="E80"/>
  <c r="C80"/>
  <c r="E79"/>
  <c r="C79"/>
  <c r="E78"/>
  <c r="E77"/>
  <c r="C77"/>
  <c r="C85" s="1"/>
  <c r="E76"/>
  <c r="E75"/>
  <c r="E74"/>
  <c r="E85" s="1"/>
  <c r="D70"/>
  <c r="B70"/>
  <c r="E69"/>
  <c r="C69"/>
  <c r="E68"/>
  <c r="C68"/>
  <c r="C67"/>
  <c r="C66"/>
  <c r="E66" s="1"/>
  <c r="C65"/>
  <c r="E65" s="1"/>
  <c r="C64"/>
  <c r="E64" s="1"/>
  <c r="C63"/>
  <c r="E63" s="1"/>
  <c r="C62"/>
  <c r="E62" s="1"/>
  <c r="C61"/>
  <c r="C70" s="1"/>
  <c r="C60"/>
  <c r="D55"/>
  <c r="D54"/>
  <c r="D53"/>
  <c r="D52"/>
  <c r="D51"/>
  <c r="D50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56" s="1"/>
  <c r="C25"/>
  <c r="D19"/>
  <c r="C19"/>
  <c r="E18"/>
  <c r="E17"/>
  <c r="E16"/>
  <c r="E15"/>
  <c r="E14"/>
  <c r="E13"/>
  <c r="E12"/>
  <c r="E11"/>
  <c r="E10"/>
  <c r="E9"/>
  <c r="E8"/>
  <c r="E7"/>
  <c r="E6"/>
  <c r="E5"/>
  <c r="E4"/>
  <c r="E3"/>
  <c r="E19" s="1"/>
  <c r="K56" i="17" l="1"/>
  <c r="H56"/>
  <c r="E56"/>
  <c r="E27" i="11"/>
  <c r="E21"/>
  <c r="E23" s="1"/>
  <c r="E61"/>
  <c r="E70" s="1"/>
</calcChain>
</file>

<file path=xl/comments1.xml><?xml version="1.0" encoding="utf-8"?>
<comments xmlns="http://schemas.openxmlformats.org/spreadsheetml/2006/main">
  <authors>
    <author>Author</author>
  </authors>
  <commentList>
    <comment ref="C3" authorId="0">
      <text>
        <r>
          <rPr>
            <b/>
            <sz val="9"/>
            <color indexed="81"/>
            <rFont val="Tahoma"/>
            <family val="2"/>
          </rPr>
          <t>Total Loan Fund Resive From Head Office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>
      <text>
        <r>
          <rPr>
            <b/>
            <sz val="9"/>
            <color indexed="81"/>
            <rFont val="Tahoma"/>
            <family val="2"/>
          </rPr>
          <t>MIS Loan Outstanding With Out Service Charge</t>
        </r>
      </text>
    </comment>
  </commentList>
</comments>
</file>

<file path=xl/sharedStrings.xml><?xml version="1.0" encoding="utf-8"?>
<sst xmlns="http://schemas.openxmlformats.org/spreadsheetml/2006/main" count="178" uniqueCount="151">
  <si>
    <t>Miscellaneous Savings</t>
  </si>
  <si>
    <t>Others Income</t>
  </si>
  <si>
    <t>Admission Fee</t>
  </si>
  <si>
    <t>Bank Balance</t>
  </si>
  <si>
    <t>Operational cost</t>
  </si>
  <si>
    <t>Loan fund</t>
  </si>
  <si>
    <t>Savings</t>
  </si>
  <si>
    <t>RLF</t>
  </si>
  <si>
    <t>Bad dept</t>
  </si>
  <si>
    <t>Man.com</t>
  </si>
  <si>
    <t>ARDO</t>
  </si>
  <si>
    <t>ACCT</t>
  </si>
  <si>
    <t>FO</t>
  </si>
  <si>
    <t>Passbook Sale</t>
  </si>
  <si>
    <t>Overdue Service ch.</t>
  </si>
  <si>
    <t>Total</t>
  </si>
  <si>
    <t>FDR</t>
  </si>
  <si>
    <t>Minus</t>
  </si>
  <si>
    <t>Actual Bank Balance</t>
  </si>
  <si>
    <t>Dr</t>
  </si>
  <si>
    <t>Cr</t>
  </si>
  <si>
    <t>Balance</t>
  </si>
  <si>
    <t>Officer Salary</t>
  </si>
  <si>
    <t>Salary Staff</t>
  </si>
  <si>
    <t>Gas &amp; Fuel</t>
  </si>
  <si>
    <t>Travel Allowance</t>
  </si>
  <si>
    <t>Daily Allowance</t>
  </si>
  <si>
    <t>Petrol &amp; Lubucant</t>
  </si>
  <si>
    <t>Punlicity &amp; Advertiesment</t>
  </si>
  <si>
    <t>Motor vehicle</t>
  </si>
  <si>
    <t>Registration</t>
  </si>
  <si>
    <t>computer consumables</t>
  </si>
  <si>
    <t>Internet /Fax Connection</t>
  </si>
  <si>
    <t>Computer Repair</t>
  </si>
  <si>
    <t>Seminar</t>
  </si>
  <si>
    <t>Furniture</t>
  </si>
  <si>
    <t>Electric</t>
  </si>
  <si>
    <t>Training</t>
  </si>
  <si>
    <t>Honarium</t>
  </si>
  <si>
    <t>Vat</t>
  </si>
  <si>
    <t>Advance</t>
  </si>
  <si>
    <t>Interest Paid to the member savings</t>
  </si>
  <si>
    <t xml:space="preserve">Loan Fund </t>
  </si>
  <si>
    <t>Charge Allowance</t>
  </si>
  <si>
    <t>Sub Total</t>
  </si>
  <si>
    <t>After FDR Fund Reduce</t>
  </si>
  <si>
    <t>After Advance Fund  Reduce</t>
  </si>
  <si>
    <t>Survey</t>
  </si>
  <si>
    <t>Stationary</t>
  </si>
  <si>
    <t>Bank Service Charge</t>
  </si>
  <si>
    <t>Bank Interest</t>
  </si>
  <si>
    <t>Agri</t>
  </si>
  <si>
    <t>AR</t>
  </si>
  <si>
    <t>ETC</t>
  </si>
  <si>
    <t>Loan Balabce</t>
  </si>
  <si>
    <t>Principal Recover</t>
  </si>
  <si>
    <t>Total Loan Disburse Information</t>
  </si>
  <si>
    <t>Total Savings Information</t>
  </si>
  <si>
    <t>Savings Balabce</t>
  </si>
  <si>
    <t>Cumulative Savings Diposite</t>
  </si>
  <si>
    <t>Savings Withdraw</t>
  </si>
  <si>
    <t>Cumulative Loan Disburse</t>
  </si>
  <si>
    <t>PR</t>
  </si>
  <si>
    <t>FISH</t>
  </si>
  <si>
    <t>FP</t>
  </si>
  <si>
    <t>HANDI</t>
  </si>
  <si>
    <t>TPN</t>
  </si>
  <si>
    <t>SW</t>
  </si>
  <si>
    <t>ST</t>
  </si>
  <si>
    <t>SME</t>
  </si>
  <si>
    <t>Loan Intarest</t>
  </si>
  <si>
    <t>Savings Intarest</t>
  </si>
  <si>
    <t>Actual Balance in Loan fund bank Account (DUMKI [107855]) Date 31-12-2016</t>
  </si>
  <si>
    <t>Actual Salary Bank Balance (DUMKI [107855]) Date 31-12-2016</t>
  </si>
  <si>
    <t>Other income</t>
  </si>
  <si>
    <t>Awdmvi‡`i †eZb</t>
  </si>
  <si>
    <t>Kg©Pvix‡`i †eZb</t>
  </si>
  <si>
    <t>`vwqZ¡fvi fvZv</t>
  </si>
  <si>
    <t>‰`wbK fvZv</t>
  </si>
  <si>
    <t>Ab¨vb¨ fvZv</t>
  </si>
  <si>
    <t>wUG fvZv</t>
  </si>
  <si>
    <t>WvK LiP</t>
  </si>
  <si>
    <t>Awdm fvov</t>
  </si>
  <si>
    <t>†iwR‡óªkb</t>
  </si>
  <si>
    <t>we`¨yr wej</t>
  </si>
  <si>
    <t>M¨vm Ges R¦vjvbx</t>
  </si>
  <si>
    <t>‡c‡Uªvj Ges jyweª‡K›U</t>
  </si>
  <si>
    <t xml:space="preserve">exgv PvR© </t>
  </si>
  <si>
    <t>‡ókbvix</t>
  </si>
  <si>
    <t>cÖPvi I weÁvcb</t>
  </si>
  <si>
    <t>cÖwkÿY e¨q</t>
  </si>
  <si>
    <t>‡mwgbvi/ Kg©kvjv</t>
  </si>
  <si>
    <t xml:space="preserve">m¤§vbx </t>
  </si>
  <si>
    <t>mv‡f©</t>
  </si>
  <si>
    <t>Kw¤úDUvi mvgMÖx</t>
  </si>
  <si>
    <t>AvmevecÎ</t>
  </si>
  <si>
    <t xml:space="preserve">we‡kl e¨q </t>
  </si>
  <si>
    <t>wewea</t>
  </si>
  <si>
    <t>e`jx fvZv</t>
  </si>
  <si>
    <t>hvbevnb †givgZ</t>
  </si>
  <si>
    <t>B›Uvi‡bU  wej</t>
  </si>
  <si>
    <t>Ab¨vb¨ ‡givgZ 
I iÿYv‡eÿY</t>
  </si>
  <si>
    <t>Kw¤úDUvi I
 Awdm hš¿cvwZ</t>
  </si>
  <si>
    <t>me©‡gvU cÖwß</t>
  </si>
  <si>
    <t>me©‡gvU LiP</t>
  </si>
  <si>
    <t>‡gvU cÖwß</t>
  </si>
  <si>
    <t>‡gvU LiP</t>
  </si>
  <si>
    <t>FY Znwej</t>
  </si>
  <si>
    <t>g¨v‡bRvi Kwgkb</t>
  </si>
  <si>
    <t>GAviwWI Kwgkb</t>
  </si>
  <si>
    <t>wnmve mnKvix Kwgkb</t>
  </si>
  <si>
    <t>gvV msMVK Kwgkb</t>
  </si>
  <si>
    <t>e¨vsK my` cÖvwß-LiP</t>
  </si>
  <si>
    <t>mÂq Znwej</t>
  </si>
  <si>
    <t>Ab¨vb¨ Avq</t>
  </si>
  <si>
    <t>Ab¨vb¨ mÂq</t>
  </si>
  <si>
    <t>GdwWAvi</t>
  </si>
  <si>
    <t>f¨vU</t>
  </si>
  <si>
    <t>AvqKi</t>
  </si>
  <si>
    <t>evsjv‡`k cjøx Dbœqb †evW©</t>
  </si>
  <si>
    <t>`wi`ª gwnjv‡`i Rb¨ mgwš^Z cjøx Kg©ms¯’vb mnvqZv cÖKí (ms‡kvwaZ)</t>
  </si>
  <si>
    <t>cjøx feb (6ô Zjv)</t>
  </si>
  <si>
    <t>5, KvIivbevRvi, XvKv-1215</t>
  </si>
  <si>
    <t>welqt cÖK‡íi mdUIq¨v‡ii GAvBGm Ask ms‡kva‡bi Rb¨ cÖ‡qvRbxq Z‡_¨i QKt</t>
  </si>
  <si>
    <t>GAvBGm I‡cwbs e¨v‡jÝ cÖ`v‡bi Zvwi‡Li Z_¨ weeiYx</t>
  </si>
  <si>
    <t>1 RyjvB/2016 wLªt  n‡Z 30 b‡f¤^i/2016 ZvwiL ch©šÍ Z_¨</t>
  </si>
  <si>
    <t>Lv‡Zi weeiYx</t>
  </si>
  <si>
    <t>‡KvW 
bs</t>
  </si>
  <si>
    <t xml:space="preserve">cwiPvjbv e¨q
 </t>
  </si>
  <si>
    <t>Kz-FY</t>
  </si>
  <si>
    <t>mÂ‡qi my` cÖ`vb</t>
  </si>
  <si>
    <t>e¨vs‡Ki bvg</t>
  </si>
  <si>
    <t>wnmve bs</t>
  </si>
  <si>
    <t>GAvBGm I‡cwbs
 e¨v‡jÝ cÖ`v‡bi Zvwi‡Li w¯’wZ</t>
  </si>
  <si>
    <t>30 Ryb/2016 Zvwi‡Li w¯’wZ</t>
  </si>
  <si>
    <t>30   b‡f¤^‡i/2016 Zvwi‡Li w¯’wZ</t>
  </si>
  <si>
    <t>gšÍe¨</t>
  </si>
  <si>
    <t>w¯’wZ</t>
  </si>
  <si>
    <t>GAvBGm I‡cwbs e¨v‡jÝ cÖ`v‡bi cieZx© ZvwiL n‡Z  30 Ryb/2016 ZvwiL ch©šÍ Z_¨</t>
  </si>
  <si>
    <t>me©‡gvU</t>
  </si>
  <si>
    <t>me©©‡gvU</t>
  </si>
  <si>
    <t>K¨vk eB bs</t>
  </si>
  <si>
    <t>FY Znwej wnmve</t>
  </si>
  <si>
    <t>‡eZbfvZv wnmve</t>
  </si>
  <si>
    <t>K¨vk eB‡qi weeiY</t>
  </si>
  <si>
    <t>QK-1</t>
  </si>
  <si>
    <t>wet `ªt - e¨vsK wiKbwm‡jmb _vK‡j D‡jøL Ki‡Z n‡e</t>
  </si>
  <si>
    <t>QK-3</t>
  </si>
  <si>
    <t>QK-2</t>
  </si>
  <si>
    <t>Dc‡Rjvi bvgt</t>
  </si>
  <si>
    <t xml:space="preserve">GAvBGm I‡cwbs e¨v‡jÝ cÖ`v‡bi ZvwiLt 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</si>
</sst>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9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1"/>
      <name val="Times"/>
    </font>
    <font>
      <sz val="14"/>
      <color theme="1"/>
      <name val="Calibri"/>
      <family val="2"/>
      <scheme val="minor"/>
    </font>
    <font>
      <b/>
      <sz val="11"/>
      <color rgb="FF2D2D2D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rgb="FF444444"/>
      <name val="Trebuchet MS"/>
      <family val="2"/>
    </font>
    <font>
      <sz val="8"/>
      <color rgb="FF444444"/>
      <name val="Trebuchet MS"/>
      <family val="2"/>
    </font>
    <font>
      <b/>
      <sz val="11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SutonnyMJ"/>
    </font>
    <font>
      <sz val="10"/>
      <color theme="1"/>
      <name val="SutonnyMJ"/>
    </font>
    <font>
      <sz val="12"/>
      <color theme="1"/>
      <name val="SutonnyMJ"/>
    </font>
    <font>
      <sz val="14"/>
      <color theme="1"/>
      <name val="SutonnyMJ"/>
    </font>
    <font>
      <sz val="16"/>
      <color theme="1"/>
      <name val="SutonnyMJ"/>
    </font>
    <font>
      <b/>
      <sz val="11"/>
      <color theme="1"/>
      <name val="SutonnyMJ"/>
    </font>
    <font>
      <sz val="11"/>
      <name val="SutonnyMJ"/>
    </font>
    <font>
      <u/>
      <sz val="16"/>
      <color theme="1"/>
      <name val="SutonnyMJ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vertical="center"/>
    </xf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" fontId="1" fillId="0" borderId="0" xfId="0" applyNumberFormat="1" applyFont="1"/>
    <xf numFmtId="0" fontId="6" fillId="0" borderId="1" xfId="0" applyFont="1" applyBorder="1" applyAlignment="1"/>
    <xf numFmtId="0" fontId="7" fillId="0" borderId="1" xfId="0" applyFont="1" applyBorder="1" applyAlignment="1"/>
    <xf numFmtId="0" fontId="0" fillId="0" borderId="1" xfId="0" applyBorder="1" applyAlignment="1">
      <alignment horizontal="center" vertical="center"/>
    </xf>
    <xf numFmtId="0" fontId="8" fillId="0" borderId="0" xfId="0" applyFont="1"/>
    <xf numFmtId="0" fontId="0" fillId="0" borderId="1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0" borderId="1" xfId="0" applyFont="1" applyBorder="1"/>
    <xf numFmtId="4" fontId="11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11" fillId="0" borderId="1" xfId="0" applyNumberFormat="1" applyFont="1" applyBorder="1" applyAlignment="1">
      <alignment horizontal="right"/>
    </xf>
    <xf numFmtId="0" fontId="11" fillId="0" borderId="1" xfId="0" applyNumberFormat="1" applyFont="1" applyBorder="1"/>
    <xf numFmtId="0" fontId="11" fillId="0" borderId="1" xfId="0" applyNumberFormat="1" applyFont="1" applyBorder="1" applyAlignment="1">
      <alignment horizontal="right" vertical="center"/>
    </xf>
    <xf numFmtId="0" fontId="12" fillId="0" borderId="1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right" vertical="center"/>
    </xf>
    <xf numFmtId="0" fontId="11" fillId="0" borderId="2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3" fontId="14" fillId="0" borderId="0" xfId="0" applyNumberFormat="1" applyFont="1"/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/>
    <xf numFmtId="0" fontId="9" fillId="0" borderId="0" xfId="0" applyFont="1" applyBorder="1"/>
    <xf numFmtId="0" fontId="0" fillId="0" borderId="0" xfId="0" applyBorder="1" applyAlignment="1">
      <alignment horizontal="center"/>
    </xf>
    <xf numFmtId="4" fontId="13" fillId="0" borderId="0" xfId="0" applyNumberFormat="1" applyFont="1" applyBorder="1"/>
    <xf numFmtId="4" fontId="1" fillId="0" borderId="1" xfId="0" applyNumberFormat="1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4" fontId="11" fillId="0" borderId="0" xfId="0" applyNumberFormat="1" applyFont="1" applyAlignment="1">
      <alignment horizontal="center"/>
    </xf>
    <xf numFmtId="0" fontId="16" fillId="0" borderId="1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0" fillId="0" borderId="2" xfId="0" applyFont="1" applyFill="1" applyBorder="1" applyAlignment="1">
      <alignment horizontal="right"/>
    </xf>
    <xf numFmtId="0" fontId="17" fillId="0" borderId="1" xfId="0" applyFont="1" applyBorder="1" applyAlignment="1"/>
    <xf numFmtId="0" fontId="17" fillId="0" borderId="1" xfId="0" applyFont="1" applyBorder="1"/>
    <xf numFmtId="0" fontId="17" fillId="0" borderId="1" xfId="0" applyFont="1" applyBorder="1" applyAlignment="1">
      <alignment horizontal="left"/>
    </xf>
    <xf numFmtId="0" fontId="17" fillId="0" borderId="1" xfId="0" applyFont="1" applyBorder="1" applyAlignment="1">
      <alignment vertical="top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wrapText="1"/>
    </xf>
    <xf numFmtId="0" fontId="17" fillId="0" borderId="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21" fillId="0" borderId="0" xfId="0" applyFont="1" applyBorder="1" applyAlignment="1">
      <alignment horizontal="left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2" fontId="18" fillId="0" borderId="1" xfId="0" applyNumberFormat="1" applyFont="1" applyFill="1" applyBorder="1" applyAlignment="1">
      <alignment horizontal="center" vertical="center"/>
    </xf>
    <xf numFmtId="0" fontId="23" fillId="0" borderId="1" xfId="0" applyFont="1" applyBorder="1"/>
    <xf numFmtId="0" fontId="23" fillId="0" borderId="1" xfId="0" applyFont="1" applyBorder="1" applyAlignment="1">
      <alignment vertical="center" wrapText="1"/>
    </xf>
    <xf numFmtId="0" fontId="21" fillId="0" borderId="6" xfId="0" applyFont="1" applyBorder="1" applyAlignment="1">
      <alignment horizontal="center"/>
    </xf>
    <xf numFmtId="2" fontId="18" fillId="0" borderId="0" xfId="0" applyNumberFormat="1" applyFont="1" applyFill="1" applyBorder="1" applyAlignment="1">
      <alignment horizontal="center" vertical="center"/>
    </xf>
    <xf numFmtId="2" fontId="18" fillId="0" borderId="6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17" fillId="0" borderId="3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2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0"/>
  <sheetViews>
    <sheetView tabSelected="1" workbookViewId="0">
      <selection activeCell="M12" sqref="M12"/>
    </sheetView>
  </sheetViews>
  <sheetFormatPr defaultRowHeight="15"/>
  <cols>
    <col min="1" max="1" width="15.7109375" style="10" customWidth="1"/>
    <col min="2" max="2" width="5.5703125" style="7" customWidth="1"/>
    <col min="3" max="3" width="10.42578125" style="7" customWidth="1"/>
    <col min="4" max="4" width="10.140625" customWidth="1"/>
    <col min="5" max="5" width="9.28515625" customWidth="1"/>
    <col min="6" max="6" width="9.85546875" customWidth="1"/>
    <col min="7" max="7" width="8.28515625" customWidth="1"/>
    <col min="8" max="8" width="7.85546875" customWidth="1"/>
    <col min="9" max="9" width="8.140625" customWidth="1"/>
    <col min="10" max="10" width="8" customWidth="1"/>
    <col min="11" max="11" width="7.5703125" customWidth="1"/>
  </cols>
  <sheetData>
    <row r="1" spans="1:11" ht="15.75">
      <c r="A1" s="55"/>
      <c r="B1" s="56"/>
      <c r="C1" s="56"/>
      <c r="D1" s="55"/>
      <c r="E1" s="55"/>
      <c r="F1" s="55"/>
      <c r="G1" s="55"/>
      <c r="H1" s="55"/>
      <c r="I1" s="55"/>
    </row>
    <row r="2" spans="1:11" ht="15" customHeight="1">
      <c r="A2" s="84" t="s">
        <v>119</v>
      </c>
      <c r="B2" s="84"/>
      <c r="C2" s="84"/>
      <c r="D2" s="84"/>
      <c r="E2" s="84"/>
      <c r="F2" s="84"/>
      <c r="G2" s="84"/>
      <c r="H2" s="84"/>
      <c r="I2" s="84"/>
      <c r="J2" s="84"/>
      <c r="K2" s="61"/>
    </row>
    <row r="3" spans="1:11" ht="15" customHeight="1">
      <c r="A3" s="85" t="s">
        <v>120</v>
      </c>
      <c r="B3" s="85"/>
      <c r="C3" s="85"/>
      <c r="D3" s="85"/>
      <c r="E3" s="85"/>
      <c r="F3" s="85"/>
      <c r="G3" s="85"/>
      <c r="H3" s="85"/>
      <c r="I3" s="85"/>
      <c r="J3" s="85"/>
      <c r="K3" s="62"/>
    </row>
    <row r="4" spans="1:11" ht="15" customHeight="1">
      <c r="A4" s="86" t="s">
        <v>121</v>
      </c>
      <c r="B4" s="86"/>
      <c r="C4" s="86"/>
      <c r="D4" s="86"/>
      <c r="E4" s="86"/>
      <c r="F4" s="86"/>
      <c r="G4" s="86"/>
      <c r="H4" s="86"/>
      <c r="I4" s="86"/>
      <c r="J4" s="86"/>
      <c r="K4" s="63"/>
    </row>
    <row r="5" spans="1:11" ht="13.5" customHeight="1">
      <c r="A5" s="86" t="s">
        <v>122</v>
      </c>
      <c r="B5" s="86"/>
      <c r="C5" s="86"/>
      <c r="D5" s="86"/>
      <c r="E5" s="86"/>
      <c r="F5" s="86"/>
      <c r="G5" s="86"/>
      <c r="H5" s="86"/>
      <c r="I5" s="86"/>
      <c r="J5" s="86"/>
      <c r="K5" s="63"/>
    </row>
    <row r="6" spans="1:11" ht="11.25" customHeight="1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ht="20.25" customHeight="1">
      <c r="A7" s="87" t="s">
        <v>123</v>
      </c>
      <c r="B7" s="87"/>
      <c r="C7" s="87"/>
      <c r="D7" s="87"/>
      <c r="E7" s="87"/>
      <c r="F7" s="87"/>
      <c r="G7" s="87"/>
      <c r="H7" s="87"/>
      <c r="I7" s="87"/>
      <c r="J7" s="87"/>
      <c r="K7" s="64"/>
    </row>
    <row r="8" spans="1:11" ht="10.5" customHeight="1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</row>
    <row r="9" spans="1:11" s="27" customFormat="1" ht="16.5" customHeight="1">
      <c r="A9" s="60"/>
      <c r="B9" s="60"/>
      <c r="C9" s="60"/>
      <c r="D9" s="95"/>
      <c r="E9" s="96" t="s">
        <v>145</v>
      </c>
      <c r="F9" s="60"/>
      <c r="G9" s="60"/>
      <c r="H9" s="60"/>
      <c r="I9" s="60"/>
      <c r="J9" s="60"/>
      <c r="K9" s="60"/>
    </row>
    <row r="10" spans="1:11" ht="16.5" customHeight="1">
      <c r="A10" s="93" t="s">
        <v>149</v>
      </c>
      <c r="B10" s="93"/>
      <c r="C10" s="93"/>
      <c r="D10" s="93"/>
      <c r="E10" s="93"/>
      <c r="F10" s="94" t="s">
        <v>150</v>
      </c>
      <c r="G10" s="94"/>
      <c r="H10" s="94"/>
      <c r="I10" s="94"/>
      <c r="J10" s="94"/>
      <c r="K10" s="94"/>
    </row>
    <row r="11" spans="1:11" ht="51" customHeight="1">
      <c r="A11" s="66" t="s">
        <v>126</v>
      </c>
      <c r="B11" s="65" t="s">
        <v>127</v>
      </c>
      <c r="C11" s="81" t="s">
        <v>124</v>
      </c>
      <c r="D11" s="82"/>
      <c r="E11" s="83"/>
      <c r="F11" s="81" t="s">
        <v>138</v>
      </c>
      <c r="G11" s="82"/>
      <c r="H11" s="83"/>
      <c r="I11" s="81" t="s">
        <v>125</v>
      </c>
      <c r="J11" s="82"/>
      <c r="K11" s="83"/>
    </row>
    <row r="12" spans="1:11" ht="18.75" customHeight="1">
      <c r="A12" s="52"/>
      <c r="B12" s="57"/>
      <c r="C12" s="57" t="s">
        <v>103</v>
      </c>
      <c r="D12" s="57" t="s">
        <v>104</v>
      </c>
      <c r="E12" s="57" t="s">
        <v>137</v>
      </c>
      <c r="F12" s="57" t="s">
        <v>105</v>
      </c>
      <c r="G12" s="57" t="s">
        <v>106</v>
      </c>
      <c r="H12" s="57" t="s">
        <v>137</v>
      </c>
      <c r="I12" s="57" t="s">
        <v>105</v>
      </c>
      <c r="J12" s="57" t="s">
        <v>106</v>
      </c>
      <c r="K12" s="57" t="s">
        <v>137</v>
      </c>
    </row>
    <row r="13" spans="1:11" ht="20.100000000000001" customHeight="1">
      <c r="A13" s="52" t="s">
        <v>75</v>
      </c>
      <c r="B13" s="58">
        <v>4501</v>
      </c>
      <c r="C13" s="69">
        <v>0</v>
      </c>
      <c r="D13" s="69">
        <v>0</v>
      </c>
      <c r="E13" s="69">
        <f>C13-D13</f>
        <v>0</v>
      </c>
      <c r="F13" s="69">
        <v>0</v>
      </c>
      <c r="G13" s="69">
        <v>0</v>
      </c>
      <c r="H13" s="69">
        <f>F13-G13</f>
        <v>0</v>
      </c>
      <c r="I13" s="69">
        <v>0</v>
      </c>
      <c r="J13" s="69">
        <v>0</v>
      </c>
      <c r="K13" s="69">
        <f>I13-J13</f>
        <v>0</v>
      </c>
    </row>
    <row r="14" spans="1:11" ht="20.100000000000001" customHeight="1">
      <c r="A14" s="52" t="s">
        <v>76</v>
      </c>
      <c r="B14" s="58">
        <v>4601</v>
      </c>
      <c r="C14" s="69">
        <v>0</v>
      </c>
      <c r="D14" s="69">
        <v>0</v>
      </c>
      <c r="E14" s="69">
        <f t="shared" ref="E14:E55" si="0">C14-D14</f>
        <v>0</v>
      </c>
      <c r="F14" s="69">
        <v>0</v>
      </c>
      <c r="G14" s="69">
        <v>0</v>
      </c>
      <c r="H14" s="69">
        <f t="shared" ref="H14:H55" si="1">F14-G14</f>
        <v>0</v>
      </c>
      <c r="I14" s="69">
        <v>0</v>
      </c>
      <c r="J14" s="69">
        <v>0</v>
      </c>
      <c r="K14" s="69">
        <f t="shared" ref="K14:K55" si="2">I14-J14</f>
        <v>0</v>
      </c>
    </row>
    <row r="15" spans="1:11" ht="20.100000000000001" customHeight="1">
      <c r="A15" s="53" t="s">
        <v>77</v>
      </c>
      <c r="B15" s="58">
        <v>4737</v>
      </c>
      <c r="C15" s="69">
        <v>0</v>
      </c>
      <c r="D15" s="69">
        <v>0</v>
      </c>
      <c r="E15" s="69">
        <f t="shared" si="0"/>
        <v>0</v>
      </c>
      <c r="F15" s="69">
        <v>0</v>
      </c>
      <c r="G15" s="69">
        <v>0</v>
      </c>
      <c r="H15" s="69">
        <f t="shared" si="1"/>
        <v>0</v>
      </c>
      <c r="I15" s="69">
        <v>0</v>
      </c>
      <c r="J15" s="69">
        <v>0</v>
      </c>
      <c r="K15" s="69">
        <f t="shared" si="2"/>
        <v>0</v>
      </c>
    </row>
    <row r="16" spans="1:11" ht="20.100000000000001" customHeight="1">
      <c r="A16" s="51" t="s">
        <v>78</v>
      </c>
      <c r="B16" s="58">
        <v>4753</v>
      </c>
      <c r="C16" s="69">
        <v>0</v>
      </c>
      <c r="D16" s="69">
        <v>0</v>
      </c>
      <c r="E16" s="69">
        <f t="shared" si="0"/>
        <v>0</v>
      </c>
      <c r="F16" s="69">
        <v>0</v>
      </c>
      <c r="G16" s="69">
        <v>0</v>
      </c>
      <c r="H16" s="69">
        <f t="shared" si="1"/>
        <v>0</v>
      </c>
      <c r="I16" s="69">
        <v>0</v>
      </c>
      <c r="J16" s="69">
        <v>0</v>
      </c>
      <c r="K16" s="69">
        <f t="shared" si="2"/>
        <v>0</v>
      </c>
    </row>
    <row r="17" spans="1:11" ht="20.100000000000001" customHeight="1">
      <c r="A17" s="51" t="s">
        <v>79</v>
      </c>
      <c r="B17" s="58">
        <v>4795</v>
      </c>
      <c r="C17" s="69">
        <v>0</v>
      </c>
      <c r="D17" s="69">
        <v>0</v>
      </c>
      <c r="E17" s="69">
        <f t="shared" si="0"/>
        <v>0</v>
      </c>
      <c r="F17" s="69">
        <v>0</v>
      </c>
      <c r="G17" s="69">
        <v>0</v>
      </c>
      <c r="H17" s="69">
        <f t="shared" si="1"/>
        <v>0</v>
      </c>
      <c r="I17" s="69">
        <v>0</v>
      </c>
      <c r="J17" s="69">
        <v>0</v>
      </c>
      <c r="K17" s="69">
        <f t="shared" si="2"/>
        <v>0</v>
      </c>
    </row>
    <row r="18" spans="1:11" ht="20.100000000000001" customHeight="1">
      <c r="A18" s="51" t="s">
        <v>80</v>
      </c>
      <c r="B18" s="58">
        <v>4801</v>
      </c>
      <c r="C18" s="69">
        <v>0</v>
      </c>
      <c r="D18" s="69">
        <v>0</v>
      </c>
      <c r="E18" s="69">
        <f t="shared" si="0"/>
        <v>0</v>
      </c>
      <c r="F18" s="69">
        <v>0</v>
      </c>
      <c r="G18" s="69">
        <v>0</v>
      </c>
      <c r="H18" s="69">
        <f t="shared" si="1"/>
        <v>0</v>
      </c>
      <c r="I18" s="69">
        <v>0</v>
      </c>
      <c r="J18" s="69">
        <v>0</v>
      </c>
      <c r="K18" s="69">
        <f t="shared" si="2"/>
        <v>0</v>
      </c>
    </row>
    <row r="19" spans="1:11" ht="20.100000000000001" customHeight="1">
      <c r="A19" s="51" t="s">
        <v>81</v>
      </c>
      <c r="B19" s="58">
        <v>4815</v>
      </c>
      <c r="C19" s="69">
        <v>0</v>
      </c>
      <c r="D19" s="69">
        <v>0</v>
      </c>
      <c r="E19" s="69">
        <f t="shared" si="0"/>
        <v>0</v>
      </c>
      <c r="F19" s="69">
        <v>0</v>
      </c>
      <c r="G19" s="69">
        <v>0</v>
      </c>
      <c r="H19" s="69">
        <f t="shared" si="1"/>
        <v>0</v>
      </c>
      <c r="I19" s="69">
        <v>0</v>
      </c>
      <c r="J19" s="69">
        <v>0</v>
      </c>
      <c r="K19" s="69">
        <f t="shared" si="2"/>
        <v>0</v>
      </c>
    </row>
    <row r="20" spans="1:11" ht="20.100000000000001" customHeight="1">
      <c r="A20" s="51" t="s">
        <v>82</v>
      </c>
      <c r="B20" s="58">
        <v>4806</v>
      </c>
      <c r="C20" s="69">
        <v>0</v>
      </c>
      <c r="D20" s="69">
        <v>0</v>
      </c>
      <c r="E20" s="69">
        <f t="shared" si="0"/>
        <v>0</v>
      </c>
      <c r="F20" s="69">
        <v>0</v>
      </c>
      <c r="G20" s="69">
        <v>0</v>
      </c>
      <c r="H20" s="69">
        <f t="shared" si="1"/>
        <v>0</v>
      </c>
      <c r="I20" s="69">
        <v>0</v>
      </c>
      <c r="J20" s="69">
        <v>0</v>
      </c>
      <c r="K20" s="69">
        <f t="shared" si="2"/>
        <v>0</v>
      </c>
    </row>
    <row r="21" spans="1:11" ht="20.100000000000001" customHeight="1">
      <c r="A21" s="51" t="s">
        <v>100</v>
      </c>
      <c r="B21" s="58">
        <v>4817</v>
      </c>
      <c r="C21" s="69">
        <v>0</v>
      </c>
      <c r="D21" s="69">
        <v>0</v>
      </c>
      <c r="E21" s="69">
        <f t="shared" si="0"/>
        <v>0</v>
      </c>
      <c r="F21" s="69">
        <v>0</v>
      </c>
      <c r="G21" s="69">
        <v>0</v>
      </c>
      <c r="H21" s="69">
        <f t="shared" si="1"/>
        <v>0</v>
      </c>
      <c r="I21" s="69">
        <v>0</v>
      </c>
      <c r="J21" s="69">
        <v>0</v>
      </c>
      <c r="K21" s="69">
        <f t="shared" si="2"/>
        <v>0</v>
      </c>
    </row>
    <row r="22" spans="1:11" ht="20.100000000000001" customHeight="1">
      <c r="A22" s="51" t="s">
        <v>83</v>
      </c>
      <c r="B22" s="58">
        <v>4818</v>
      </c>
      <c r="C22" s="69">
        <v>0</v>
      </c>
      <c r="D22" s="69">
        <v>0</v>
      </c>
      <c r="E22" s="69">
        <f t="shared" si="0"/>
        <v>0</v>
      </c>
      <c r="F22" s="69">
        <v>0</v>
      </c>
      <c r="G22" s="69">
        <v>0</v>
      </c>
      <c r="H22" s="69">
        <f t="shared" si="1"/>
        <v>0</v>
      </c>
      <c r="I22" s="69">
        <v>0</v>
      </c>
      <c r="J22" s="69">
        <v>0</v>
      </c>
      <c r="K22" s="69">
        <f t="shared" si="2"/>
        <v>0</v>
      </c>
    </row>
    <row r="23" spans="1:11" ht="20.100000000000001" customHeight="1">
      <c r="A23" s="51" t="s">
        <v>84</v>
      </c>
      <c r="B23" s="58">
        <v>4821</v>
      </c>
      <c r="C23" s="69">
        <v>0</v>
      </c>
      <c r="D23" s="69">
        <v>0</v>
      </c>
      <c r="E23" s="69">
        <f t="shared" si="0"/>
        <v>0</v>
      </c>
      <c r="F23" s="69">
        <v>0</v>
      </c>
      <c r="G23" s="69">
        <v>0</v>
      </c>
      <c r="H23" s="69">
        <f t="shared" si="1"/>
        <v>0</v>
      </c>
      <c r="I23" s="69">
        <v>0</v>
      </c>
      <c r="J23" s="69">
        <v>0</v>
      </c>
      <c r="K23" s="69">
        <f t="shared" si="2"/>
        <v>0</v>
      </c>
    </row>
    <row r="24" spans="1:11" ht="20.100000000000001" customHeight="1">
      <c r="A24" s="54" t="s">
        <v>85</v>
      </c>
      <c r="B24" s="58">
        <v>4822</v>
      </c>
      <c r="C24" s="69">
        <v>0</v>
      </c>
      <c r="D24" s="69">
        <v>0</v>
      </c>
      <c r="E24" s="69">
        <f t="shared" si="0"/>
        <v>0</v>
      </c>
      <c r="F24" s="69">
        <v>0</v>
      </c>
      <c r="G24" s="69">
        <v>0</v>
      </c>
      <c r="H24" s="69">
        <f t="shared" si="1"/>
        <v>0</v>
      </c>
      <c r="I24" s="69">
        <v>0</v>
      </c>
      <c r="J24" s="69">
        <v>0</v>
      </c>
      <c r="K24" s="69">
        <f t="shared" si="2"/>
        <v>0</v>
      </c>
    </row>
    <row r="25" spans="1:11" ht="20.100000000000001" customHeight="1">
      <c r="A25" s="54" t="s">
        <v>86</v>
      </c>
      <c r="B25" s="58">
        <v>4823</v>
      </c>
      <c r="C25" s="69">
        <v>0</v>
      </c>
      <c r="D25" s="69">
        <v>0</v>
      </c>
      <c r="E25" s="69">
        <f t="shared" si="0"/>
        <v>0</v>
      </c>
      <c r="F25" s="69">
        <v>0</v>
      </c>
      <c r="G25" s="69">
        <v>0</v>
      </c>
      <c r="H25" s="69">
        <f t="shared" si="1"/>
        <v>0</v>
      </c>
      <c r="I25" s="69">
        <v>0</v>
      </c>
      <c r="J25" s="69">
        <v>0</v>
      </c>
      <c r="K25" s="69">
        <f t="shared" si="2"/>
        <v>0</v>
      </c>
    </row>
    <row r="26" spans="1:11" ht="20.100000000000001" customHeight="1">
      <c r="A26" s="54" t="s">
        <v>87</v>
      </c>
      <c r="B26" s="58">
        <v>4824</v>
      </c>
      <c r="C26" s="69">
        <v>0</v>
      </c>
      <c r="D26" s="69">
        <v>0</v>
      </c>
      <c r="E26" s="69">
        <f t="shared" si="0"/>
        <v>0</v>
      </c>
      <c r="F26" s="69">
        <v>0</v>
      </c>
      <c r="G26" s="69">
        <v>0</v>
      </c>
      <c r="H26" s="69">
        <f t="shared" si="1"/>
        <v>0</v>
      </c>
      <c r="I26" s="69">
        <v>0</v>
      </c>
      <c r="J26" s="69">
        <v>0</v>
      </c>
      <c r="K26" s="69">
        <f t="shared" si="2"/>
        <v>0</v>
      </c>
    </row>
    <row r="27" spans="1:11" ht="20.100000000000001" customHeight="1">
      <c r="A27" s="54" t="s">
        <v>88</v>
      </c>
      <c r="B27" s="58">
        <v>4828</v>
      </c>
      <c r="C27" s="69">
        <v>0</v>
      </c>
      <c r="D27" s="69">
        <v>0</v>
      </c>
      <c r="E27" s="69">
        <f t="shared" si="0"/>
        <v>0</v>
      </c>
      <c r="F27" s="69">
        <v>0</v>
      </c>
      <c r="G27" s="69">
        <v>0</v>
      </c>
      <c r="H27" s="69">
        <f t="shared" si="1"/>
        <v>0</v>
      </c>
      <c r="I27" s="69">
        <v>0</v>
      </c>
      <c r="J27" s="69">
        <v>0</v>
      </c>
      <c r="K27" s="69">
        <f t="shared" si="2"/>
        <v>0</v>
      </c>
    </row>
    <row r="28" spans="1:11" ht="20.100000000000001" customHeight="1">
      <c r="A28" s="51" t="s">
        <v>89</v>
      </c>
      <c r="B28" s="58">
        <v>4833</v>
      </c>
      <c r="C28" s="69">
        <v>0</v>
      </c>
      <c r="D28" s="69">
        <v>0</v>
      </c>
      <c r="E28" s="69">
        <f t="shared" si="0"/>
        <v>0</v>
      </c>
      <c r="F28" s="69">
        <v>0</v>
      </c>
      <c r="G28" s="69">
        <v>0</v>
      </c>
      <c r="H28" s="69">
        <f t="shared" si="1"/>
        <v>0</v>
      </c>
      <c r="I28" s="69">
        <v>0</v>
      </c>
      <c r="J28" s="69">
        <v>0</v>
      </c>
      <c r="K28" s="69">
        <f t="shared" si="2"/>
        <v>0</v>
      </c>
    </row>
    <row r="29" spans="1:11" ht="20.100000000000001" customHeight="1">
      <c r="A29" s="51" t="s">
        <v>90</v>
      </c>
      <c r="B29" s="58">
        <v>4840</v>
      </c>
      <c r="C29" s="69">
        <v>0</v>
      </c>
      <c r="D29" s="69">
        <v>0</v>
      </c>
      <c r="E29" s="69">
        <f t="shared" si="0"/>
        <v>0</v>
      </c>
      <c r="F29" s="69">
        <v>0</v>
      </c>
      <c r="G29" s="69">
        <v>0</v>
      </c>
      <c r="H29" s="69">
        <f t="shared" si="1"/>
        <v>0</v>
      </c>
      <c r="I29" s="69">
        <v>0</v>
      </c>
      <c r="J29" s="69">
        <v>0</v>
      </c>
      <c r="K29" s="69">
        <f t="shared" si="2"/>
        <v>0</v>
      </c>
    </row>
    <row r="30" spans="1:11" ht="20.100000000000001" customHeight="1">
      <c r="A30" s="51" t="s">
        <v>91</v>
      </c>
      <c r="B30" s="58">
        <v>4842</v>
      </c>
      <c r="C30" s="69">
        <v>0</v>
      </c>
      <c r="D30" s="69">
        <v>0</v>
      </c>
      <c r="E30" s="69">
        <f t="shared" si="0"/>
        <v>0</v>
      </c>
      <c r="F30" s="69">
        <v>0</v>
      </c>
      <c r="G30" s="69">
        <v>0</v>
      </c>
      <c r="H30" s="69">
        <f t="shared" si="1"/>
        <v>0</v>
      </c>
      <c r="I30" s="69">
        <v>0</v>
      </c>
      <c r="J30" s="69">
        <v>0</v>
      </c>
      <c r="K30" s="69">
        <f t="shared" si="2"/>
        <v>0</v>
      </c>
    </row>
    <row r="31" spans="1:11" ht="20.100000000000001" customHeight="1">
      <c r="A31" s="51" t="s">
        <v>92</v>
      </c>
      <c r="B31" s="58">
        <v>4883</v>
      </c>
      <c r="C31" s="69">
        <v>0</v>
      </c>
      <c r="D31" s="69">
        <v>0</v>
      </c>
      <c r="E31" s="69">
        <f t="shared" si="0"/>
        <v>0</v>
      </c>
      <c r="F31" s="69">
        <v>0</v>
      </c>
      <c r="G31" s="69">
        <v>0</v>
      </c>
      <c r="H31" s="69">
        <f t="shared" si="1"/>
        <v>0</v>
      </c>
      <c r="I31" s="69">
        <v>0</v>
      </c>
      <c r="J31" s="69">
        <v>0</v>
      </c>
      <c r="K31" s="69">
        <f t="shared" si="2"/>
        <v>0</v>
      </c>
    </row>
    <row r="32" spans="1:11" ht="20.100000000000001" customHeight="1">
      <c r="A32" s="51" t="s">
        <v>93</v>
      </c>
      <c r="B32" s="58">
        <v>4886</v>
      </c>
      <c r="C32" s="69">
        <v>0</v>
      </c>
      <c r="D32" s="69">
        <v>0</v>
      </c>
      <c r="E32" s="69">
        <f t="shared" si="0"/>
        <v>0</v>
      </c>
      <c r="F32" s="69">
        <v>0</v>
      </c>
      <c r="G32" s="69">
        <v>0</v>
      </c>
      <c r="H32" s="69">
        <f t="shared" si="1"/>
        <v>0</v>
      </c>
      <c r="I32" s="69">
        <v>0</v>
      </c>
      <c r="J32" s="69">
        <v>0</v>
      </c>
      <c r="K32" s="69">
        <f t="shared" si="2"/>
        <v>0</v>
      </c>
    </row>
    <row r="33" spans="1:11" ht="20.100000000000001" customHeight="1">
      <c r="A33" s="51" t="s">
        <v>94</v>
      </c>
      <c r="B33" s="58">
        <v>4888</v>
      </c>
      <c r="C33" s="69">
        <v>0</v>
      </c>
      <c r="D33" s="69">
        <v>0</v>
      </c>
      <c r="E33" s="69">
        <f t="shared" si="0"/>
        <v>0</v>
      </c>
      <c r="F33" s="69">
        <v>0</v>
      </c>
      <c r="G33" s="69">
        <v>0</v>
      </c>
      <c r="H33" s="69">
        <f t="shared" si="1"/>
        <v>0</v>
      </c>
      <c r="I33" s="69">
        <v>0</v>
      </c>
      <c r="J33" s="69">
        <v>0</v>
      </c>
      <c r="K33" s="69">
        <f t="shared" si="2"/>
        <v>0</v>
      </c>
    </row>
    <row r="34" spans="1:11" ht="20.100000000000001" customHeight="1">
      <c r="A34" s="51" t="s">
        <v>95</v>
      </c>
      <c r="B34" s="58">
        <v>8717</v>
      </c>
      <c r="C34" s="69">
        <v>0</v>
      </c>
      <c r="D34" s="69">
        <v>0</v>
      </c>
      <c r="E34" s="69">
        <f t="shared" si="0"/>
        <v>0</v>
      </c>
      <c r="F34" s="69">
        <v>0</v>
      </c>
      <c r="G34" s="69">
        <v>0</v>
      </c>
      <c r="H34" s="69">
        <f t="shared" si="1"/>
        <v>0</v>
      </c>
      <c r="I34" s="69">
        <v>0</v>
      </c>
      <c r="J34" s="69">
        <v>0</v>
      </c>
      <c r="K34" s="69">
        <f t="shared" si="2"/>
        <v>0</v>
      </c>
    </row>
    <row r="35" spans="1:11" ht="20.100000000000001" customHeight="1">
      <c r="A35" s="54" t="s">
        <v>96</v>
      </c>
      <c r="B35" s="58">
        <v>4898</v>
      </c>
      <c r="C35" s="69">
        <v>0</v>
      </c>
      <c r="D35" s="69">
        <v>0</v>
      </c>
      <c r="E35" s="69">
        <f t="shared" si="0"/>
        <v>0</v>
      </c>
      <c r="F35" s="69">
        <v>0</v>
      </c>
      <c r="G35" s="69">
        <v>0</v>
      </c>
      <c r="H35" s="69">
        <f t="shared" si="1"/>
        <v>0</v>
      </c>
      <c r="I35" s="69">
        <v>0</v>
      </c>
      <c r="J35" s="69">
        <v>0</v>
      </c>
      <c r="K35" s="69">
        <f t="shared" si="2"/>
        <v>0</v>
      </c>
    </row>
    <row r="36" spans="1:11" ht="20.100000000000001" customHeight="1">
      <c r="A36" s="52" t="s">
        <v>97</v>
      </c>
      <c r="B36" s="58">
        <v>4899</v>
      </c>
      <c r="C36" s="69">
        <v>0</v>
      </c>
      <c r="D36" s="69">
        <v>0</v>
      </c>
      <c r="E36" s="69">
        <f t="shared" si="0"/>
        <v>0</v>
      </c>
      <c r="F36" s="69">
        <v>0</v>
      </c>
      <c r="G36" s="69">
        <v>0</v>
      </c>
      <c r="H36" s="69">
        <f t="shared" si="1"/>
        <v>0</v>
      </c>
      <c r="I36" s="69">
        <v>0</v>
      </c>
      <c r="J36" s="69">
        <v>0</v>
      </c>
      <c r="K36" s="69">
        <f t="shared" si="2"/>
        <v>0</v>
      </c>
    </row>
    <row r="37" spans="1:11" ht="20.100000000000001" customHeight="1">
      <c r="A37" s="52" t="s">
        <v>98</v>
      </c>
      <c r="B37" s="58">
        <v>4802</v>
      </c>
      <c r="C37" s="69">
        <v>0</v>
      </c>
      <c r="D37" s="69">
        <v>0</v>
      </c>
      <c r="E37" s="69">
        <f t="shared" si="0"/>
        <v>0</v>
      </c>
      <c r="F37" s="69">
        <v>0</v>
      </c>
      <c r="G37" s="69">
        <v>0</v>
      </c>
      <c r="H37" s="69">
        <f t="shared" si="1"/>
        <v>0</v>
      </c>
      <c r="I37" s="69">
        <v>0</v>
      </c>
      <c r="J37" s="69">
        <v>0</v>
      </c>
      <c r="K37" s="69">
        <f t="shared" si="2"/>
        <v>0</v>
      </c>
    </row>
    <row r="38" spans="1:11" ht="20.100000000000001" customHeight="1">
      <c r="A38" s="59" t="s">
        <v>101</v>
      </c>
      <c r="B38" s="58">
        <v>4902</v>
      </c>
      <c r="C38" s="69">
        <v>0</v>
      </c>
      <c r="D38" s="69">
        <v>0</v>
      </c>
      <c r="E38" s="69">
        <f t="shared" si="0"/>
        <v>0</v>
      </c>
      <c r="F38" s="69">
        <v>0</v>
      </c>
      <c r="G38" s="69">
        <v>0</v>
      </c>
      <c r="H38" s="69">
        <f t="shared" si="1"/>
        <v>0</v>
      </c>
      <c r="I38" s="69">
        <v>0</v>
      </c>
      <c r="J38" s="69">
        <v>0</v>
      </c>
      <c r="K38" s="69">
        <f t="shared" si="2"/>
        <v>0</v>
      </c>
    </row>
    <row r="39" spans="1:11" ht="20.100000000000001" customHeight="1">
      <c r="A39" s="59" t="s">
        <v>102</v>
      </c>
      <c r="B39" s="58">
        <v>4911</v>
      </c>
      <c r="C39" s="69">
        <v>0</v>
      </c>
      <c r="D39" s="69">
        <v>0</v>
      </c>
      <c r="E39" s="69">
        <f t="shared" si="0"/>
        <v>0</v>
      </c>
      <c r="F39" s="69">
        <v>0</v>
      </c>
      <c r="G39" s="69">
        <v>0</v>
      </c>
      <c r="H39" s="69">
        <f t="shared" si="1"/>
        <v>0</v>
      </c>
      <c r="I39" s="69">
        <v>0</v>
      </c>
      <c r="J39" s="69">
        <v>0</v>
      </c>
      <c r="K39" s="69">
        <f t="shared" si="2"/>
        <v>0</v>
      </c>
    </row>
    <row r="40" spans="1:11" ht="20.100000000000001" customHeight="1">
      <c r="A40" s="52" t="s">
        <v>99</v>
      </c>
      <c r="B40" s="58">
        <v>4901</v>
      </c>
      <c r="C40" s="69">
        <v>0</v>
      </c>
      <c r="D40" s="69">
        <v>0</v>
      </c>
      <c r="E40" s="69">
        <f t="shared" si="0"/>
        <v>0</v>
      </c>
      <c r="F40" s="69">
        <v>0</v>
      </c>
      <c r="G40" s="69">
        <v>0</v>
      </c>
      <c r="H40" s="69">
        <f t="shared" si="1"/>
        <v>0</v>
      </c>
      <c r="I40" s="69">
        <v>0</v>
      </c>
      <c r="J40" s="69">
        <v>0</v>
      </c>
      <c r="K40" s="69">
        <f t="shared" si="2"/>
        <v>0</v>
      </c>
    </row>
    <row r="41" spans="1:11" ht="20.100000000000001" customHeight="1">
      <c r="A41" s="70" t="s">
        <v>113</v>
      </c>
      <c r="B41" s="58"/>
      <c r="C41" s="69">
        <v>0</v>
      </c>
      <c r="D41" s="69">
        <v>0</v>
      </c>
      <c r="E41" s="69">
        <f t="shared" si="0"/>
        <v>0</v>
      </c>
      <c r="F41" s="69">
        <v>0</v>
      </c>
      <c r="G41" s="69">
        <v>0</v>
      </c>
      <c r="H41" s="69">
        <f t="shared" si="1"/>
        <v>0</v>
      </c>
      <c r="I41" s="69">
        <v>0</v>
      </c>
      <c r="J41" s="69">
        <v>0</v>
      </c>
      <c r="K41" s="69">
        <f t="shared" si="2"/>
        <v>0</v>
      </c>
    </row>
    <row r="42" spans="1:11" ht="20.100000000000001" customHeight="1">
      <c r="A42" s="70" t="s">
        <v>115</v>
      </c>
      <c r="B42" s="58"/>
      <c r="C42" s="69">
        <v>0</v>
      </c>
      <c r="D42" s="69">
        <v>0</v>
      </c>
      <c r="E42" s="69">
        <f t="shared" si="0"/>
        <v>0</v>
      </c>
      <c r="F42" s="69">
        <v>0</v>
      </c>
      <c r="G42" s="69">
        <v>0</v>
      </c>
      <c r="H42" s="69">
        <f t="shared" si="1"/>
        <v>0</v>
      </c>
      <c r="I42" s="69">
        <v>0</v>
      </c>
      <c r="J42" s="69">
        <v>0</v>
      </c>
      <c r="K42" s="69">
        <f t="shared" si="2"/>
        <v>0</v>
      </c>
    </row>
    <row r="43" spans="1:11" ht="20.100000000000001" customHeight="1">
      <c r="A43" s="70" t="s">
        <v>107</v>
      </c>
      <c r="B43" s="57"/>
      <c r="C43" s="69">
        <v>0</v>
      </c>
      <c r="D43" s="69">
        <v>0</v>
      </c>
      <c r="E43" s="69">
        <f t="shared" si="0"/>
        <v>0</v>
      </c>
      <c r="F43" s="69">
        <v>0</v>
      </c>
      <c r="G43" s="69">
        <v>0</v>
      </c>
      <c r="H43" s="69">
        <f t="shared" si="1"/>
        <v>0</v>
      </c>
      <c r="I43" s="69">
        <v>0</v>
      </c>
      <c r="J43" s="69">
        <v>0</v>
      </c>
      <c r="K43" s="69">
        <f t="shared" si="2"/>
        <v>0</v>
      </c>
    </row>
    <row r="44" spans="1:11" ht="18.75" customHeight="1">
      <c r="A44" s="71" t="s">
        <v>128</v>
      </c>
      <c r="B44" s="57"/>
      <c r="C44" s="69">
        <v>0</v>
      </c>
      <c r="D44" s="69">
        <v>0</v>
      </c>
      <c r="E44" s="69">
        <f t="shared" si="0"/>
        <v>0</v>
      </c>
      <c r="F44" s="69">
        <v>0</v>
      </c>
      <c r="G44" s="69">
        <v>0</v>
      </c>
      <c r="H44" s="69">
        <f t="shared" si="1"/>
        <v>0</v>
      </c>
      <c r="I44" s="69">
        <v>0</v>
      </c>
      <c r="J44" s="69">
        <v>0</v>
      </c>
      <c r="K44" s="69">
        <f t="shared" si="2"/>
        <v>0</v>
      </c>
    </row>
    <row r="45" spans="1:11" ht="20.100000000000001" customHeight="1">
      <c r="A45" s="70" t="s">
        <v>114</v>
      </c>
      <c r="B45" s="57"/>
      <c r="C45" s="69">
        <v>0</v>
      </c>
      <c r="D45" s="69">
        <v>0</v>
      </c>
      <c r="E45" s="69">
        <f t="shared" si="0"/>
        <v>0</v>
      </c>
      <c r="F45" s="69">
        <v>0</v>
      </c>
      <c r="G45" s="69">
        <v>0</v>
      </c>
      <c r="H45" s="69">
        <f t="shared" si="1"/>
        <v>0</v>
      </c>
      <c r="I45" s="69">
        <v>0</v>
      </c>
      <c r="J45" s="69">
        <v>0</v>
      </c>
      <c r="K45" s="69">
        <f t="shared" si="2"/>
        <v>0</v>
      </c>
    </row>
    <row r="46" spans="1:11" ht="20.100000000000001" customHeight="1">
      <c r="A46" s="70" t="s">
        <v>129</v>
      </c>
      <c r="B46" s="57"/>
      <c r="C46" s="69">
        <v>0</v>
      </c>
      <c r="D46" s="69">
        <v>0</v>
      </c>
      <c r="E46" s="69">
        <f t="shared" si="0"/>
        <v>0</v>
      </c>
      <c r="F46" s="69">
        <v>0</v>
      </c>
      <c r="G46" s="69">
        <v>0</v>
      </c>
      <c r="H46" s="69">
        <f t="shared" si="1"/>
        <v>0</v>
      </c>
      <c r="I46" s="69">
        <v>0</v>
      </c>
      <c r="J46" s="69">
        <v>0</v>
      </c>
      <c r="K46" s="69">
        <f t="shared" si="2"/>
        <v>0</v>
      </c>
    </row>
    <row r="47" spans="1:11" ht="20.100000000000001" customHeight="1">
      <c r="A47" s="70" t="s">
        <v>108</v>
      </c>
      <c r="B47" s="57"/>
      <c r="C47" s="69">
        <v>0</v>
      </c>
      <c r="D47" s="69">
        <v>0</v>
      </c>
      <c r="E47" s="69">
        <f t="shared" si="0"/>
        <v>0</v>
      </c>
      <c r="F47" s="69">
        <v>0</v>
      </c>
      <c r="G47" s="69">
        <v>0</v>
      </c>
      <c r="H47" s="69">
        <f t="shared" si="1"/>
        <v>0</v>
      </c>
      <c r="I47" s="69">
        <v>0</v>
      </c>
      <c r="J47" s="69">
        <v>0</v>
      </c>
      <c r="K47" s="69">
        <f t="shared" si="2"/>
        <v>0</v>
      </c>
    </row>
    <row r="48" spans="1:11" ht="20.100000000000001" customHeight="1">
      <c r="A48" s="70" t="s">
        <v>109</v>
      </c>
      <c r="B48" s="57"/>
      <c r="C48" s="69">
        <v>0</v>
      </c>
      <c r="D48" s="69">
        <v>0</v>
      </c>
      <c r="E48" s="69">
        <f t="shared" si="0"/>
        <v>0</v>
      </c>
      <c r="F48" s="69">
        <v>0</v>
      </c>
      <c r="G48" s="69">
        <v>0</v>
      </c>
      <c r="H48" s="69">
        <f t="shared" si="1"/>
        <v>0</v>
      </c>
      <c r="I48" s="69">
        <v>0</v>
      </c>
      <c r="J48" s="69">
        <v>0</v>
      </c>
      <c r="K48" s="69">
        <f t="shared" si="2"/>
        <v>0</v>
      </c>
    </row>
    <row r="49" spans="1:11" ht="20.100000000000001" customHeight="1">
      <c r="A49" s="70" t="s">
        <v>110</v>
      </c>
      <c r="B49" s="57"/>
      <c r="C49" s="69">
        <v>0</v>
      </c>
      <c r="D49" s="69">
        <v>0</v>
      </c>
      <c r="E49" s="69">
        <f t="shared" si="0"/>
        <v>0</v>
      </c>
      <c r="F49" s="69">
        <v>0</v>
      </c>
      <c r="G49" s="69">
        <v>0</v>
      </c>
      <c r="H49" s="69">
        <f t="shared" si="1"/>
        <v>0</v>
      </c>
      <c r="I49" s="69">
        <v>0</v>
      </c>
      <c r="J49" s="69">
        <v>0</v>
      </c>
      <c r="K49" s="69">
        <f t="shared" si="2"/>
        <v>0</v>
      </c>
    </row>
    <row r="50" spans="1:11" ht="20.100000000000001" customHeight="1">
      <c r="A50" s="70" t="s">
        <v>111</v>
      </c>
      <c r="B50" s="57"/>
      <c r="C50" s="69">
        <v>0</v>
      </c>
      <c r="D50" s="69">
        <v>0</v>
      </c>
      <c r="E50" s="69">
        <f t="shared" si="0"/>
        <v>0</v>
      </c>
      <c r="F50" s="69">
        <v>0</v>
      </c>
      <c r="G50" s="69">
        <v>0</v>
      </c>
      <c r="H50" s="69">
        <f t="shared" si="1"/>
        <v>0</v>
      </c>
      <c r="I50" s="69">
        <v>0</v>
      </c>
      <c r="J50" s="69">
        <v>0</v>
      </c>
      <c r="K50" s="69">
        <f t="shared" si="2"/>
        <v>0</v>
      </c>
    </row>
    <row r="51" spans="1:11" ht="20.100000000000001" customHeight="1">
      <c r="A51" s="70" t="s">
        <v>130</v>
      </c>
      <c r="B51" s="57"/>
      <c r="C51" s="69">
        <v>0</v>
      </c>
      <c r="D51" s="69">
        <v>0</v>
      </c>
      <c r="E51" s="69">
        <f t="shared" si="0"/>
        <v>0</v>
      </c>
      <c r="F51" s="69">
        <v>0</v>
      </c>
      <c r="G51" s="69">
        <v>0</v>
      </c>
      <c r="H51" s="69">
        <f t="shared" si="1"/>
        <v>0</v>
      </c>
      <c r="I51" s="69">
        <v>0</v>
      </c>
      <c r="J51" s="69">
        <v>0</v>
      </c>
      <c r="K51" s="69">
        <f t="shared" si="2"/>
        <v>0</v>
      </c>
    </row>
    <row r="52" spans="1:11" ht="20.100000000000001" customHeight="1">
      <c r="A52" s="70" t="s">
        <v>112</v>
      </c>
      <c r="B52" s="57"/>
      <c r="C52" s="69">
        <v>0</v>
      </c>
      <c r="D52" s="69">
        <v>0</v>
      </c>
      <c r="E52" s="69">
        <f t="shared" si="0"/>
        <v>0</v>
      </c>
      <c r="F52" s="69">
        <v>0</v>
      </c>
      <c r="G52" s="69">
        <v>0</v>
      </c>
      <c r="H52" s="69">
        <f t="shared" si="1"/>
        <v>0</v>
      </c>
      <c r="I52" s="69">
        <v>0</v>
      </c>
      <c r="J52" s="69">
        <v>0</v>
      </c>
      <c r="K52" s="69">
        <f t="shared" si="2"/>
        <v>0</v>
      </c>
    </row>
    <row r="53" spans="1:11" ht="20.100000000000001" customHeight="1">
      <c r="A53" s="70" t="s">
        <v>116</v>
      </c>
      <c r="B53" s="57"/>
      <c r="C53" s="69">
        <v>0</v>
      </c>
      <c r="D53" s="69">
        <v>0</v>
      </c>
      <c r="E53" s="69">
        <f t="shared" si="0"/>
        <v>0</v>
      </c>
      <c r="F53" s="69">
        <v>0</v>
      </c>
      <c r="G53" s="69">
        <v>0</v>
      </c>
      <c r="H53" s="69">
        <f t="shared" si="1"/>
        <v>0</v>
      </c>
      <c r="I53" s="69">
        <v>0</v>
      </c>
      <c r="J53" s="69">
        <v>0</v>
      </c>
      <c r="K53" s="69">
        <f t="shared" si="2"/>
        <v>0</v>
      </c>
    </row>
    <row r="54" spans="1:11" ht="20.100000000000001" customHeight="1">
      <c r="A54" s="70" t="s">
        <v>117</v>
      </c>
      <c r="B54" s="57"/>
      <c r="C54" s="69">
        <v>0</v>
      </c>
      <c r="D54" s="69">
        <v>0</v>
      </c>
      <c r="E54" s="69">
        <f t="shared" si="0"/>
        <v>0</v>
      </c>
      <c r="F54" s="69">
        <v>0</v>
      </c>
      <c r="G54" s="69">
        <v>0</v>
      </c>
      <c r="H54" s="69">
        <f t="shared" si="1"/>
        <v>0</v>
      </c>
      <c r="I54" s="69">
        <v>0</v>
      </c>
      <c r="J54" s="69">
        <v>0</v>
      </c>
      <c r="K54" s="69">
        <f t="shared" si="2"/>
        <v>0</v>
      </c>
    </row>
    <row r="55" spans="1:11" ht="20.100000000000001" customHeight="1">
      <c r="A55" s="70" t="s">
        <v>118</v>
      </c>
      <c r="B55" s="57"/>
      <c r="C55" s="69">
        <v>0</v>
      </c>
      <c r="D55" s="69">
        <v>0</v>
      </c>
      <c r="E55" s="69">
        <f t="shared" si="0"/>
        <v>0</v>
      </c>
      <c r="F55" s="69">
        <v>0</v>
      </c>
      <c r="G55" s="69">
        <v>0</v>
      </c>
      <c r="H55" s="69">
        <f t="shared" si="1"/>
        <v>0</v>
      </c>
      <c r="I55" s="69">
        <v>0</v>
      </c>
      <c r="J55" s="69">
        <v>0</v>
      </c>
      <c r="K55" s="69">
        <f t="shared" si="2"/>
        <v>0</v>
      </c>
    </row>
    <row r="56" spans="1:11" ht="20.100000000000001" customHeight="1">
      <c r="A56" s="76" t="s">
        <v>139</v>
      </c>
      <c r="B56" s="77"/>
      <c r="C56" s="69">
        <f>SUM(C13:C55)</f>
        <v>0</v>
      </c>
      <c r="D56" s="69">
        <f t="shared" ref="D56:K56" si="3">SUM(D13:D55)</f>
        <v>0</v>
      </c>
      <c r="E56" s="69">
        <f t="shared" si="3"/>
        <v>0</v>
      </c>
      <c r="F56" s="69">
        <f t="shared" si="3"/>
        <v>0</v>
      </c>
      <c r="G56" s="69">
        <f t="shared" si="3"/>
        <v>0</v>
      </c>
      <c r="H56" s="69">
        <f t="shared" si="3"/>
        <v>0</v>
      </c>
      <c r="I56" s="69">
        <f t="shared" si="3"/>
        <v>0</v>
      </c>
      <c r="J56" s="69">
        <f t="shared" si="3"/>
        <v>0</v>
      </c>
      <c r="K56" s="69">
        <f t="shared" si="3"/>
        <v>0</v>
      </c>
    </row>
    <row r="57" spans="1:11" ht="12" customHeight="1">
      <c r="A57" s="60"/>
      <c r="B57" s="60"/>
      <c r="C57" s="73"/>
      <c r="D57" s="74"/>
      <c r="E57" s="73"/>
      <c r="F57" s="73"/>
      <c r="G57" s="73"/>
      <c r="H57" s="73"/>
      <c r="I57" s="73"/>
      <c r="J57" s="73"/>
      <c r="K57" s="73"/>
    </row>
    <row r="58" spans="1:11" ht="21.75">
      <c r="A58" s="55"/>
      <c r="B58" s="56"/>
      <c r="C58" s="56"/>
      <c r="D58" s="72" t="s">
        <v>148</v>
      </c>
      <c r="E58" s="55"/>
      <c r="F58" s="55"/>
      <c r="G58" s="55"/>
      <c r="H58" s="55"/>
      <c r="I58" s="55"/>
    </row>
    <row r="59" spans="1:11" ht="47.25" customHeight="1">
      <c r="A59" s="67" t="s">
        <v>131</v>
      </c>
      <c r="B59" s="68"/>
      <c r="C59" s="68" t="s">
        <v>132</v>
      </c>
      <c r="D59" s="79" t="s">
        <v>133</v>
      </c>
      <c r="E59" s="80"/>
      <c r="F59" s="79" t="s">
        <v>134</v>
      </c>
      <c r="G59" s="80"/>
      <c r="H59" s="79" t="s">
        <v>135</v>
      </c>
      <c r="I59" s="80"/>
      <c r="J59" s="57" t="s">
        <v>136</v>
      </c>
    </row>
    <row r="60" spans="1:11" ht="15.75">
      <c r="A60" s="52"/>
      <c r="B60" s="57"/>
      <c r="C60" s="57"/>
      <c r="D60" s="76"/>
      <c r="E60" s="77"/>
      <c r="F60" s="76"/>
      <c r="G60" s="77"/>
      <c r="H60" s="76"/>
      <c r="I60" s="77"/>
      <c r="J60" s="2"/>
    </row>
    <row r="61" spans="1:11" ht="15.75">
      <c r="A61" s="52"/>
      <c r="B61" s="57"/>
      <c r="C61" s="57"/>
      <c r="D61" s="76"/>
      <c r="E61" s="77"/>
      <c r="F61" s="76"/>
      <c r="G61" s="77"/>
      <c r="H61" s="76"/>
      <c r="I61" s="77"/>
      <c r="J61" s="2"/>
    </row>
    <row r="62" spans="1:11" ht="15.75">
      <c r="A62" s="52"/>
      <c r="B62" s="57"/>
      <c r="C62" s="57"/>
      <c r="D62" s="76"/>
      <c r="E62" s="77"/>
      <c r="F62" s="76"/>
      <c r="G62" s="77"/>
      <c r="H62" s="76"/>
      <c r="I62" s="77"/>
      <c r="J62" s="2"/>
    </row>
    <row r="63" spans="1:11" ht="15.75">
      <c r="A63" s="52"/>
      <c r="B63" s="57"/>
      <c r="C63" s="57"/>
      <c r="D63" s="76"/>
      <c r="E63" s="77"/>
      <c r="F63" s="76"/>
      <c r="G63" s="77"/>
      <c r="H63" s="76"/>
      <c r="I63" s="77"/>
      <c r="J63" s="2"/>
    </row>
    <row r="64" spans="1:11" ht="15.75">
      <c r="A64" s="52"/>
      <c r="B64" s="57"/>
      <c r="C64" s="57"/>
      <c r="D64" s="76"/>
      <c r="E64" s="77"/>
      <c r="F64" s="76"/>
      <c r="G64" s="77"/>
      <c r="H64" s="76"/>
      <c r="I64" s="77"/>
      <c r="J64" s="2"/>
    </row>
    <row r="65" spans="1:10" ht="15.75">
      <c r="A65" s="76" t="s">
        <v>140</v>
      </c>
      <c r="B65" s="78"/>
      <c r="C65" s="77"/>
      <c r="D65" s="76"/>
      <c r="E65" s="77"/>
      <c r="F65" s="76"/>
      <c r="G65" s="77"/>
      <c r="H65" s="76"/>
      <c r="I65" s="77"/>
      <c r="J65" s="2"/>
    </row>
    <row r="66" spans="1:10" ht="15.75">
      <c r="A66" s="55"/>
      <c r="B66" s="56"/>
      <c r="C66" s="56"/>
      <c r="D66" s="55"/>
      <c r="E66" s="55"/>
      <c r="F66" s="55"/>
      <c r="G66" s="55"/>
      <c r="H66" s="55"/>
      <c r="I66" s="55"/>
    </row>
    <row r="67" spans="1:10" ht="21.75">
      <c r="A67" s="55"/>
      <c r="B67" s="56"/>
      <c r="C67" s="56"/>
      <c r="D67" s="55"/>
      <c r="E67" s="72" t="s">
        <v>147</v>
      </c>
      <c r="F67" s="55"/>
      <c r="G67" s="55"/>
      <c r="H67" s="55"/>
      <c r="I67" s="55"/>
    </row>
    <row r="68" spans="1:10" ht="47.25" customHeight="1">
      <c r="A68" s="67" t="s">
        <v>144</v>
      </c>
      <c r="B68" s="68"/>
      <c r="C68" s="68" t="s">
        <v>141</v>
      </c>
      <c r="D68" s="79" t="s">
        <v>133</v>
      </c>
      <c r="E68" s="80"/>
      <c r="F68" s="79" t="s">
        <v>134</v>
      </c>
      <c r="G68" s="80"/>
      <c r="H68" s="79" t="s">
        <v>135</v>
      </c>
      <c r="I68" s="80"/>
      <c r="J68" s="57" t="s">
        <v>136</v>
      </c>
    </row>
    <row r="69" spans="1:10" ht="15.75">
      <c r="A69" s="52" t="s">
        <v>142</v>
      </c>
      <c r="B69" s="57"/>
      <c r="C69" s="57">
        <v>1</v>
      </c>
      <c r="D69" s="76"/>
      <c r="E69" s="77"/>
      <c r="F69" s="76"/>
      <c r="G69" s="77"/>
      <c r="H69" s="76"/>
      <c r="I69" s="77"/>
      <c r="J69" s="2"/>
    </row>
    <row r="70" spans="1:10" ht="15.75">
      <c r="A70" s="52"/>
      <c r="B70" s="57"/>
      <c r="C70" s="57"/>
      <c r="D70" s="76"/>
      <c r="E70" s="77"/>
      <c r="F70" s="76"/>
      <c r="G70" s="77"/>
      <c r="H70" s="76"/>
      <c r="I70" s="77"/>
      <c r="J70" s="2"/>
    </row>
    <row r="71" spans="1:10" ht="15.75">
      <c r="A71" s="52" t="s">
        <v>143</v>
      </c>
      <c r="B71" s="57"/>
      <c r="C71" s="57">
        <v>2</v>
      </c>
      <c r="D71" s="76"/>
      <c r="E71" s="77"/>
      <c r="F71" s="76"/>
      <c r="G71" s="77"/>
      <c r="H71" s="76"/>
      <c r="I71" s="77"/>
      <c r="J71" s="2"/>
    </row>
    <row r="72" spans="1:10" ht="15.75">
      <c r="A72" s="76" t="s">
        <v>140</v>
      </c>
      <c r="B72" s="78"/>
      <c r="C72" s="77"/>
      <c r="D72" s="76"/>
      <c r="E72" s="77"/>
      <c r="F72" s="76"/>
      <c r="G72" s="77"/>
      <c r="H72" s="76"/>
      <c r="I72" s="77"/>
      <c r="J72" s="2"/>
    </row>
    <row r="73" spans="1:10" ht="15.75">
      <c r="A73" s="55"/>
      <c r="B73" s="56"/>
      <c r="C73" s="56"/>
      <c r="D73" s="55"/>
      <c r="E73" s="55"/>
      <c r="F73" s="55"/>
      <c r="G73" s="55"/>
      <c r="H73" s="55"/>
      <c r="I73" s="55"/>
    </row>
    <row r="74" spans="1:10" ht="19.5">
      <c r="A74" s="75" t="s">
        <v>146</v>
      </c>
      <c r="B74" s="75"/>
      <c r="C74" s="75"/>
      <c r="D74" s="75"/>
      <c r="E74" s="75"/>
      <c r="F74" s="75"/>
      <c r="G74" s="55"/>
      <c r="H74" s="55"/>
      <c r="I74" s="55"/>
    </row>
    <row r="75" spans="1:10" ht="15.75">
      <c r="A75" s="55"/>
      <c r="B75" s="56"/>
      <c r="C75" s="56"/>
      <c r="D75" s="55"/>
      <c r="E75" s="55"/>
      <c r="F75" s="55"/>
      <c r="G75" s="55"/>
      <c r="H75" s="55"/>
      <c r="I75" s="55"/>
    </row>
    <row r="76" spans="1:10" ht="15.75">
      <c r="A76" s="55"/>
      <c r="B76" s="56"/>
      <c r="C76" s="56"/>
      <c r="D76" s="55"/>
      <c r="E76" s="55"/>
      <c r="F76" s="55"/>
      <c r="G76" s="55"/>
      <c r="H76" s="55"/>
      <c r="I76" s="55"/>
    </row>
    <row r="77" spans="1:10" ht="15.75">
      <c r="A77" s="55"/>
      <c r="B77" s="56"/>
      <c r="C77" s="56"/>
      <c r="D77" s="55"/>
      <c r="E77" s="55"/>
      <c r="F77" s="55"/>
      <c r="G77" s="55"/>
      <c r="H77" s="55"/>
      <c r="I77" s="55"/>
    </row>
    <row r="78" spans="1:10" ht="15.75">
      <c r="A78" s="55"/>
      <c r="B78" s="56"/>
      <c r="C78" s="56"/>
      <c r="D78" s="55"/>
      <c r="E78" s="55"/>
      <c r="F78" s="55"/>
      <c r="G78" s="55"/>
      <c r="H78" s="55"/>
      <c r="I78" s="55"/>
    </row>
    <row r="79" spans="1:10" ht="15.75">
      <c r="A79" s="55"/>
      <c r="B79" s="56"/>
      <c r="C79" s="56"/>
      <c r="D79" s="55"/>
      <c r="E79" s="55"/>
      <c r="F79" s="55"/>
      <c r="G79" s="55"/>
      <c r="H79" s="55"/>
      <c r="I79" s="55"/>
    </row>
    <row r="80" spans="1:10" ht="15.75">
      <c r="A80" s="55"/>
      <c r="B80" s="56"/>
      <c r="C80" s="56"/>
      <c r="D80" s="55"/>
      <c r="E80" s="55"/>
      <c r="F80" s="55"/>
      <c r="G80" s="55"/>
      <c r="H80" s="55"/>
      <c r="I80" s="55"/>
    </row>
    <row r="81" spans="1:9" ht="15.75">
      <c r="A81" s="55"/>
      <c r="B81" s="56"/>
      <c r="C81" s="56"/>
      <c r="D81" s="55"/>
      <c r="E81" s="55"/>
      <c r="F81" s="55"/>
      <c r="G81" s="55"/>
      <c r="H81" s="55"/>
      <c r="I81" s="55"/>
    </row>
    <row r="82" spans="1:9" ht="15.75">
      <c r="A82" s="55"/>
      <c r="B82" s="56"/>
      <c r="C82" s="56"/>
      <c r="D82" s="55"/>
      <c r="E82" s="55"/>
      <c r="F82" s="55"/>
      <c r="G82" s="55"/>
      <c r="H82" s="55"/>
      <c r="I82" s="55"/>
    </row>
    <row r="83" spans="1:9" ht="15.75">
      <c r="A83" s="55"/>
      <c r="B83" s="56"/>
      <c r="C83" s="56"/>
      <c r="D83" s="55"/>
      <c r="E83" s="55"/>
      <c r="F83" s="55"/>
      <c r="G83" s="55"/>
      <c r="H83" s="55"/>
      <c r="I83" s="55"/>
    </row>
    <row r="84" spans="1:9" ht="15.75">
      <c r="A84" s="55"/>
      <c r="B84" s="56"/>
      <c r="C84" s="56"/>
      <c r="D84" s="55"/>
      <c r="E84" s="55"/>
      <c r="F84" s="55"/>
      <c r="G84" s="55"/>
      <c r="H84" s="55"/>
      <c r="I84" s="55"/>
    </row>
    <row r="85" spans="1:9" ht="15.75">
      <c r="A85" s="55"/>
      <c r="B85" s="56"/>
      <c r="C85" s="56"/>
      <c r="D85" s="55"/>
      <c r="E85" s="55"/>
      <c r="F85" s="55"/>
      <c r="G85" s="55"/>
      <c r="H85" s="55"/>
      <c r="I85" s="55"/>
    </row>
    <row r="86" spans="1:9" ht="15.75">
      <c r="A86" s="55"/>
      <c r="B86" s="56"/>
      <c r="C86" s="56"/>
      <c r="D86" s="55"/>
      <c r="E86" s="55"/>
      <c r="F86" s="55"/>
      <c r="G86" s="55"/>
      <c r="H86" s="55"/>
      <c r="I86" s="55"/>
    </row>
    <row r="87" spans="1:9" ht="15.75">
      <c r="A87" s="55"/>
      <c r="B87" s="56"/>
      <c r="C87" s="56"/>
      <c r="D87" s="55"/>
      <c r="E87" s="55"/>
      <c r="F87" s="55"/>
      <c r="G87" s="55"/>
      <c r="H87" s="55"/>
      <c r="I87" s="55"/>
    </row>
    <row r="88" spans="1:9" ht="15.75">
      <c r="A88" s="55"/>
      <c r="B88" s="56"/>
      <c r="C88" s="56"/>
      <c r="D88" s="55"/>
      <c r="E88" s="55"/>
      <c r="F88" s="55"/>
      <c r="G88" s="55"/>
      <c r="H88" s="55"/>
      <c r="I88" s="55"/>
    </row>
    <row r="89" spans="1:9" ht="15.75">
      <c r="A89" s="55"/>
      <c r="B89" s="56"/>
      <c r="C89" s="56"/>
      <c r="D89" s="55"/>
      <c r="E89" s="55"/>
      <c r="F89" s="55"/>
      <c r="G89" s="55"/>
      <c r="H89" s="55"/>
      <c r="I89" s="55"/>
    </row>
    <row r="90" spans="1:9" ht="15.75">
      <c r="A90" s="55"/>
      <c r="B90" s="56"/>
      <c r="C90" s="56"/>
      <c r="D90" s="55"/>
      <c r="E90" s="55"/>
      <c r="F90" s="55"/>
      <c r="G90" s="55"/>
      <c r="H90" s="55"/>
      <c r="I90" s="55"/>
    </row>
    <row r="91" spans="1:9" ht="15.75">
      <c r="A91" s="55"/>
      <c r="B91" s="56"/>
      <c r="C91" s="56"/>
      <c r="D91" s="55"/>
      <c r="E91" s="55"/>
      <c r="F91" s="55"/>
      <c r="G91" s="55"/>
      <c r="H91" s="55"/>
      <c r="I91" s="55"/>
    </row>
    <row r="92" spans="1:9" ht="15.75">
      <c r="A92" s="55"/>
      <c r="B92" s="56"/>
      <c r="C92" s="56"/>
      <c r="D92" s="55"/>
      <c r="E92" s="55"/>
      <c r="F92" s="55"/>
      <c r="G92" s="55"/>
      <c r="H92" s="55"/>
      <c r="I92" s="55"/>
    </row>
    <row r="93" spans="1:9" ht="15.75">
      <c r="A93" s="55"/>
      <c r="B93" s="56"/>
      <c r="C93" s="56"/>
      <c r="D93" s="55"/>
      <c r="E93" s="55"/>
      <c r="F93" s="55"/>
      <c r="G93" s="55"/>
      <c r="H93" s="55"/>
      <c r="I93" s="55"/>
    </row>
    <row r="94" spans="1:9" ht="15.75">
      <c r="A94" s="55"/>
      <c r="B94" s="56"/>
      <c r="C94" s="56"/>
      <c r="D94" s="55"/>
      <c r="E94" s="55"/>
      <c r="F94" s="55"/>
      <c r="G94" s="55"/>
      <c r="H94" s="55"/>
      <c r="I94" s="55"/>
    </row>
    <row r="95" spans="1:9" ht="15.75">
      <c r="A95" s="55"/>
      <c r="B95" s="56"/>
      <c r="C95" s="56"/>
      <c r="D95" s="55"/>
      <c r="E95" s="55"/>
      <c r="F95" s="55"/>
      <c r="G95" s="55"/>
      <c r="H95" s="55"/>
      <c r="I95" s="55"/>
    </row>
    <row r="96" spans="1:9" ht="15.75">
      <c r="A96" s="55"/>
      <c r="B96" s="56"/>
      <c r="C96" s="56"/>
      <c r="D96" s="55"/>
      <c r="E96" s="55"/>
      <c r="F96" s="55"/>
      <c r="G96" s="55"/>
      <c r="H96" s="55"/>
      <c r="I96" s="55"/>
    </row>
    <row r="97" spans="1:9" ht="15.75">
      <c r="A97" s="55"/>
      <c r="B97" s="56"/>
      <c r="C97" s="56"/>
      <c r="D97" s="55"/>
      <c r="E97" s="55"/>
      <c r="F97" s="55"/>
      <c r="G97" s="55"/>
      <c r="H97" s="55"/>
      <c r="I97" s="55"/>
    </row>
    <row r="98" spans="1:9" ht="15.75">
      <c r="A98" s="55"/>
      <c r="B98" s="56"/>
      <c r="C98" s="56"/>
      <c r="D98" s="55"/>
      <c r="E98" s="55"/>
      <c r="F98" s="55"/>
      <c r="G98" s="55"/>
      <c r="H98" s="55"/>
      <c r="I98" s="55"/>
    </row>
    <row r="99" spans="1:9" ht="15.75">
      <c r="A99" s="55"/>
      <c r="B99" s="56"/>
      <c r="C99" s="56"/>
      <c r="D99" s="55"/>
      <c r="E99" s="55"/>
      <c r="F99" s="55"/>
      <c r="G99" s="55"/>
      <c r="H99" s="55"/>
      <c r="I99" s="55"/>
    </row>
    <row r="100" spans="1:9" ht="15.75">
      <c r="A100" s="55"/>
      <c r="B100" s="56"/>
      <c r="C100" s="56"/>
      <c r="D100" s="55"/>
      <c r="E100" s="55"/>
      <c r="F100" s="55"/>
      <c r="G100" s="55"/>
      <c r="H100" s="55"/>
      <c r="I100" s="55"/>
    </row>
    <row r="101" spans="1:9" ht="15.75">
      <c r="A101" s="55"/>
      <c r="B101" s="56"/>
      <c r="C101" s="56"/>
      <c r="D101" s="55"/>
      <c r="E101" s="55"/>
      <c r="F101" s="55"/>
      <c r="G101" s="55"/>
      <c r="H101" s="55"/>
      <c r="I101" s="55"/>
    </row>
    <row r="102" spans="1:9" ht="15.75">
      <c r="A102" s="55"/>
      <c r="B102" s="56"/>
      <c r="C102" s="56"/>
      <c r="D102" s="55"/>
      <c r="E102" s="55"/>
      <c r="F102" s="55"/>
      <c r="G102" s="55"/>
      <c r="H102" s="55"/>
      <c r="I102" s="55"/>
    </row>
    <row r="103" spans="1:9" ht="15.75">
      <c r="A103" s="55"/>
      <c r="B103" s="56"/>
      <c r="C103" s="56"/>
      <c r="D103" s="55"/>
      <c r="E103" s="55"/>
      <c r="F103" s="55"/>
      <c r="G103" s="55"/>
      <c r="H103" s="55"/>
      <c r="I103" s="55"/>
    </row>
    <row r="104" spans="1:9" ht="15.75">
      <c r="A104" s="55"/>
      <c r="B104" s="56"/>
      <c r="C104" s="56"/>
      <c r="D104" s="55"/>
      <c r="E104" s="55"/>
      <c r="F104" s="55"/>
      <c r="G104" s="55"/>
      <c r="H104" s="55"/>
      <c r="I104" s="55"/>
    </row>
    <row r="105" spans="1:9" ht="15.75">
      <c r="A105" s="55"/>
      <c r="B105" s="56"/>
      <c r="C105" s="56"/>
      <c r="D105" s="55"/>
      <c r="E105" s="55"/>
      <c r="F105" s="55"/>
      <c r="G105" s="55"/>
      <c r="H105" s="55"/>
      <c r="I105" s="55"/>
    </row>
    <row r="106" spans="1:9" ht="15.75">
      <c r="A106" s="55"/>
      <c r="B106" s="56"/>
      <c r="C106" s="56"/>
      <c r="D106" s="55"/>
      <c r="E106" s="55"/>
      <c r="F106" s="55"/>
      <c r="G106" s="55"/>
      <c r="H106" s="55"/>
      <c r="I106" s="55"/>
    </row>
    <row r="107" spans="1:9" ht="15.75">
      <c r="A107" s="55"/>
      <c r="B107" s="56"/>
      <c r="C107" s="56"/>
      <c r="D107" s="55"/>
      <c r="E107" s="55"/>
      <c r="F107" s="55"/>
      <c r="G107" s="55"/>
      <c r="H107" s="55"/>
      <c r="I107" s="55"/>
    </row>
    <row r="108" spans="1:9" ht="15.75">
      <c r="A108" s="55"/>
      <c r="B108" s="56"/>
      <c r="C108" s="56"/>
      <c r="D108" s="55"/>
      <c r="E108" s="55"/>
      <c r="F108" s="55"/>
      <c r="G108" s="55"/>
      <c r="H108" s="55"/>
      <c r="I108" s="55"/>
    </row>
    <row r="109" spans="1:9" ht="15.75">
      <c r="A109" s="55"/>
      <c r="B109" s="56"/>
      <c r="C109" s="56"/>
      <c r="D109" s="55"/>
      <c r="E109" s="55"/>
      <c r="F109" s="55"/>
      <c r="G109" s="55"/>
      <c r="H109" s="55"/>
      <c r="I109" s="55"/>
    </row>
    <row r="110" spans="1:9" ht="15.75">
      <c r="A110" s="55"/>
      <c r="B110" s="56"/>
      <c r="C110" s="56"/>
      <c r="D110" s="55"/>
      <c r="E110" s="55"/>
      <c r="F110" s="55"/>
      <c r="G110" s="55"/>
      <c r="H110" s="55"/>
      <c r="I110" s="55"/>
    </row>
    <row r="111" spans="1:9" ht="15.75">
      <c r="A111" s="55"/>
      <c r="B111" s="56"/>
      <c r="C111" s="56"/>
      <c r="D111" s="55"/>
      <c r="E111" s="55"/>
      <c r="F111" s="55"/>
      <c r="G111" s="55"/>
      <c r="H111" s="55"/>
      <c r="I111" s="55"/>
    </row>
    <row r="112" spans="1:9" ht="15.75">
      <c r="A112" s="55"/>
      <c r="B112" s="56"/>
      <c r="C112" s="56"/>
      <c r="D112" s="55"/>
      <c r="E112" s="55"/>
      <c r="F112" s="55"/>
      <c r="G112" s="55"/>
      <c r="H112" s="55"/>
      <c r="I112" s="55"/>
    </row>
    <row r="113" spans="1:9" ht="15.75">
      <c r="A113" s="55"/>
      <c r="B113" s="56"/>
      <c r="C113" s="56"/>
      <c r="D113" s="55"/>
      <c r="E113" s="55"/>
      <c r="F113" s="55"/>
      <c r="G113" s="55"/>
      <c r="H113" s="55"/>
      <c r="I113" s="55"/>
    </row>
    <row r="114" spans="1:9" ht="15.75">
      <c r="A114" s="55"/>
      <c r="B114" s="56"/>
      <c r="C114" s="56"/>
      <c r="D114" s="55"/>
      <c r="E114" s="55"/>
      <c r="F114" s="55"/>
      <c r="G114" s="55"/>
      <c r="H114" s="55"/>
      <c r="I114" s="55"/>
    </row>
    <row r="115" spans="1:9" ht="15.75">
      <c r="A115" s="55"/>
      <c r="B115" s="56"/>
      <c r="C115" s="56"/>
      <c r="D115" s="55"/>
      <c r="E115" s="55"/>
      <c r="F115" s="55"/>
      <c r="G115" s="55"/>
      <c r="H115" s="55"/>
      <c r="I115" s="55"/>
    </row>
    <row r="116" spans="1:9" ht="15.75">
      <c r="A116" s="55"/>
      <c r="B116" s="56"/>
      <c r="C116" s="56"/>
      <c r="D116" s="55"/>
      <c r="E116" s="55"/>
      <c r="F116" s="55"/>
      <c r="G116" s="55"/>
      <c r="H116" s="55"/>
      <c r="I116" s="55"/>
    </row>
    <row r="117" spans="1:9" ht="15.75">
      <c r="A117" s="55"/>
      <c r="B117" s="56"/>
      <c r="C117" s="56"/>
      <c r="D117" s="55"/>
      <c r="E117" s="55"/>
      <c r="F117" s="55"/>
      <c r="G117" s="55"/>
      <c r="H117" s="55"/>
      <c r="I117" s="55"/>
    </row>
    <row r="118" spans="1:9" ht="15.75">
      <c r="A118" s="55"/>
      <c r="B118" s="56"/>
      <c r="C118" s="56"/>
      <c r="D118" s="55"/>
      <c r="E118" s="55"/>
      <c r="F118" s="55"/>
      <c r="G118" s="55"/>
      <c r="H118" s="55"/>
      <c r="I118" s="55"/>
    </row>
    <row r="119" spans="1:9" ht="15.75">
      <c r="A119" s="55"/>
      <c r="B119" s="56"/>
      <c r="C119" s="56"/>
      <c r="D119" s="55"/>
      <c r="E119" s="55"/>
      <c r="F119" s="55"/>
      <c r="G119" s="55"/>
      <c r="H119" s="55"/>
      <c r="I119" s="55"/>
    </row>
    <row r="120" spans="1:9" ht="15.75">
      <c r="A120" s="55"/>
      <c r="B120" s="56"/>
      <c r="C120" s="56"/>
      <c r="D120" s="55"/>
      <c r="E120" s="55"/>
      <c r="F120" s="55"/>
      <c r="G120" s="55"/>
      <c r="H120" s="55"/>
      <c r="I120" s="55"/>
    </row>
    <row r="121" spans="1:9" ht="15.75">
      <c r="A121" s="55"/>
      <c r="B121" s="56"/>
      <c r="C121" s="56"/>
      <c r="D121" s="55"/>
      <c r="E121" s="55"/>
      <c r="F121" s="55"/>
      <c r="G121" s="55"/>
      <c r="H121" s="55"/>
      <c r="I121" s="55"/>
    </row>
    <row r="122" spans="1:9" ht="15.75">
      <c r="A122" s="55"/>
      <c r="B122" s="56"/>
      <c r="C122" s="56"/>
      <c r="D122" s="55"/>
      <c r="E122" s="55"/>
      <c r="F122" s="55"/>
      <c r="G122" s="55"/>
      <c r="H122" s="55"/>
      <c r="I122" s="55"/>
    </row>
    <row r="123" spans="1:9" ht="15.75">
      <c r="A123" s="55"/>
      <c r="B123" s="56"/>
      <c r="C123" s="56"/>
      <c r="D123" s="55"/>
      <c r="E123" s="55"/>
      <c r="F123" s="55"/>
      <c r="G123" s="55"/>
      <c r="H123" s="55"/>
      <c r="I123" s="55"/>
    </row>
    <row r="124" spans="1:9" ht="15.75">
      <c r="A124" s="55"/>
      <c r="B124" s="56"/>
      <c r="C124" s="56"/>
      <c r="D124" s="55"/>
      <c r="E124" s="55"/>
      <c r="F124" s="55"/>
      <c r="G124" s="55"/>
      <c r="H124" s="55"/>
      <c r="I124" s="55"/>
    </row>
    <row r="125" spans="1:9" ht="15.75">
      <c r="A125" s="55"/>
      <c r="B125" s="56"/>
      <c r="C125" s="56"/>
      <c r="D125" s="55"/>
      <c r="E125" s="55"/>
      <c r="F125" s="55"/>
      <c r="G125" s="55"/>
      <c r="H125" s="55"/>
      <c r="I125" s="55"/>
    </row>
    <row r="126" spans="1:9" ht="15.75">
      <c r="A126" s="55"/>
      <c r="B126" s="56"/>
      <c r="C126" s="56"/>
      <c r="D126" s="55"/>
      <c r="E126" s="55"/>
      <c r="F126" s="55"/>
      <c r="G126" s="55"/>
      <c r="H126" s="55"/>
      <c r="I126" s="55"/>
    </row>
    <row r="127" spans="1:9" ht="15.75">
      <c r="A127" s="55"/>
      <c r="B127" s="56"/>
      <c r="C127" s="56"/>
      <c r="D127" s="55"/>
      <c r="E127" s="55"/>
      <c r="F127" s="55"/>
      <c r="G127" s="55"/>
      <c r="H127" s="55"/>
      <c r="I127" s="55"/>
    </row>
    <row r="128" spans="1:9" ht="15.75">
      <c r="A128" s="55"/>
      <c r="B128" s="56"/>
      <c r="C128" s="56"/>
      <c r="D128" s="55"/>
      <c r="E128" s="55"/>
      <c r="F128" s="55"/>
      <c r="G128" s="55"/>
      <c r="H128" s="55"/>
      <c r="I128" s="55"/>
    </row>
    <row r="129" spans="1:9" ht="15.75">
      <c r="A129" s="55"/>
      <c r="B129" s="56"/>
      <c r="C129" s="56"/>
      <c r="D129" s="55"/>
      <c r="E129" s="55"/>
      <c r="F129" s="55"/>
      <c r="G129" s="55"/>
      <c r="H129" s="55"/>
      <c r="I129" s="55"/>
    </row>
    <row r="130" spans="1:9" ht="15.75">
      <c r="A130" s="55"/>
      <c r="B130" s="56"/>
      <c r="C130" s="56"/>
      <c r="D130" s="55"/>
      <c r="E130" s="55"/>
      <c r="F130" s="55"/>
      <c r="G130" s="55"/>
      <c r="H130" s="55"/>
      <c r="I130" s="55"/>
    </row>
    <row r="131" spans="1:9" ht="15.75">
      <c r="A131" s="55"/>
      <c r="B131" s="56"/>
      <c r="C131" s="56"/>
      <c r="D131" s="55"/>
      <c r="E131" s="55"/>
      <c r="F131" s="55"/>
      <c r="G131" s="55"/>
      <c r="H131" s="55"/>
      <c r="I131" s="55"/>
    </row>
    <row r="132" spans="1:9" ht="15.75">
      <c r="A132" s="55"/>
      <c r="B132" s="56"/>
      <c r="C132" s="56"/>
      <c r="D132" s="55"/>
      <c r="E132" s="55"/>
      <c r="F132" s="55"/>
      <c r="G132" s="55"/>
      <c r="H132" s="55"/>
      <c r="I132" s="55"/>
    </row>
    <row r="133" spans="1:9" ht="15.75">
      <c r="A133" s="55"/>
      <c r="B133" s="56"/>
      <c r="C133" s="56"/>
      <c r="D133" s="55"/>
      <c r="E133" s="55"/>
      <c r="F133" s="55"/>
      <c r="G133" s="55"/>
      <c r="H133" s="55"/>
      <c r="I133" s="55"/>
    </row>
    <row r="134" spans="1:9" ht="15.75">
      <c r="A134" s="55"/>
      <c r="B134" s="56"/>
      <c r="C134" s="56"/>
      <c r="D134" s="55"/>
      <c r="E134" s="55"/>
      <c r="F134" s="55"/>
      <c r="G134" s="55"/>
      <c r="H134" s="55"/>
      <c r="I134" s="55"/>
    </row>
    <row r="135" spans="1:9" ht="15.75">
      <c r="A135" s="55"/>
      <c r="B135" s="56"/>
      <c r="C135" s="56"/>
      <c r="D135" s="55"/>
      <c r="E135" s="55"/>
      <c r="F135" s="55"/>
      <c r="G135" s="55"/>
      <c r="H135" s="55"/>
      <c r="I135" s="55"/>
    </row>
    <row r="136" spans="1:9" ht="15.75">
      <c r="A136" s="55"/>
      <c r="B136" s="56"/>
      <c r="C136" s="56"/>
      <c r="D136" s="55"/>
      <c r="E136" s="55"/>
      <c r="F136" s="55"/>
      <c r="G136" s="55"/>
      <c r="H136" s="55"/>
      <c r="I136" s="55"/>
    </row>
    <row r="137" spans="1:9" ht="15.75">
      <c r="A137" s="55"/>
      <c r="B137" s="56"/>
      <c r="C137" s="56"/>
      <c r="D137" s="55"/>
      <c r="E137" s="55"/>
      <c r="F137" s="55"/>
      <c r="G137" s="55"/>
      <c r="H137" s="55"/>
      <c r="I137" s="55"/>
    </row>
    <row r="138" spans="1:9" ht="15.75">
      <c r="A138" s="55"/>
      <c r="B138" s="56"/>
      <c r="C138" s="56"/>
      <c r="D138" s="55"/>
      <c r="E138" s="55"/>
      <c r="F138" s="55"/>
      <c r="G138" s="55"/>
      <c r="H138" s="55"/>
      <c r="I138" s="55"/>
    </row>
    <row r="139" spans="1:9" ht="15.75">
      <c r="A139" s="55"/>
      <c r="B139" s="56"/>
      <c r="C139" s="56"/>
      <c r="D139" s="55"/>
      <c r="E139" s="55"/>
      <c r="F139" s="55"/>
      <c r="G139" s="55"/>
      <c r="H139" s="55"/>
      <c r="I139" s="55"/>
    </row>
    <row r="140" spans="1:9" ht="15.75">
      <c r="A140" s="55"/>
      <c r="B140" s="56"/>
      <c r="C140" s="56"/>
      <c r="D140" s="55"/>
      <c r="E140" s="55"/>
      <c r="F140" s="55"/>
      <c r="G140" s="55"/>
      <c r="H140" s="55"/>
      <c r="I140" s="55"/>
    </row>
    <row r="141" spans="1:9" ht="15.75">
      <c r="A141" s="55"/>
      <c r="B141" s="56"/>
      <c r="C141" s="56"/>
      <c r="D141" s="55"/>
      <c r="E141" s="55"/>
      <c r="F141" s="55"/>
      <c r="G141" s="55"/>
      <c r="H141" s="55"/>
      <c r="I141" s="55"/>
    </row>
    <row r="142" spans="1:9" ht="15.75">
      <c r="A142" s="55"/>
      <c r="B142" s="56"/>
      <c r="C142" s="56"/>
      <c r="D142" s="55"/>
      <c r="E142" s="55"/>
      <c r="F142" s="55"/>
      <c r="G142" s="55"/>
      <c r="H142" s="55"/>
      <c r="I142" s="55"/>
    </row>
    <row r="143" spans="1:9" ht="15.75">
      <c r="A143" s="55"/>
      <c r="B143" s="56"/>
      <c r="C143" s="56"/>
      <c r="D143" s="55"/>
      <c r="E143" s="55"/>
      <c r="F143" s="55"/>
      <c r="G143" s="55"/>
      <c r="H143" s="55"/>
      <c r="I143" s="55"/>
    </row>
    <row r="144" spans="1:9" ht="15.75">
      <c r="A144" s="55"/>
      <c r="B144" s="56"/>
      <c r="C144" s="56"/>
      <c r="D144" s="55"/>
      <c r="E144" s="55"/>
      <c r="F144" s="55"/>
      <c r="G144" s="55"/>
      <c r="H144" s="55"/>
      <c r="I144" s="55"/>
    </row>
    <row r="145" spans="1:9" ht="15.75">
      <c r="A145" s="55"/>
      <c r="B145" s="56"/>
      <c r="C145" s="56"/>
      <c r="D145" s="55"/>
      <c r="E145" s="55"/>
      <c r="F145" s="55"/>
      <c r="G145" s="55"/>
      <c r="H145" s="55"/>
      <c r="I145" s="55"/>
    </row>
    <row r="146" spans="1:9" ht="15.75">
      <c r="A146" s="55"/>
      <c r="B146" s="56"/>
      <c r="C146" s="56"/>
      <c r="D146" s="55"/>
      <c r="E146" s="55"/>
      <c r="F146" s="55"/>
      <c r="G146" s="55"/>
      <c r="H146" s="55"/>
      <c r="I146" s="55"/>
    </row>
    <row r="147" spans="1:9" ht="15.75">
      <c r="A147" s="55"/>
      <c r="B147" s="56"/>
      <c r="C147" s="56"/>
      <c r="D147" s="55"/>
      <c r="E147" s="55"/>
      <c r="F147" s="55"/>
      <c r="G147" s="55"/>
      <c r="H147" s="55"/>
      <c r="I147" s="55"/>
    </row>
    <row r="148" spans="1:9" ht="15.75">
      <c r="A148" s="55"/>
      <c r="B148" s="56"/>
      <c r="C148" s="56"/>
      <c r="D148" s="55"/>
      <c r="E148" s="55"/>
      <c r="F148" s="55"/>
      <c r="G148" s="55"/>
      <c r="H148" s="55"/>
      <c r="I148" s="55"/>
    </row>
    <row r="149" spans="1:9" ht="15.75">
      <c r="A149" s="55"/>
      <c r="B149" s="56"/>
      <c r="C149" s="56"/>
      <c r="D149" s="55"/>
      <c r="E149" s="55"/>
      <c r="F149" s="55"/>
      <c r="G149" s="55"/>
      <c r="H149" s="55"/>
      <c r="I149" s="55"/>
    </row>
    <row r="150" spans="1:9" ht="15.75">
      <c r="A150" s="55"/>
      <c r="B150" s="56"/>
      <c r="C150" s="56"/>
      <c r="D150" s="55"/>
      <c r="E150" s="55"/>
      <c r="F150" s="55"/>
      <c r="G150" s="55"/>
      <c r="H150" s="55"/>
      <c r="I150" s="55"/>
    </row>
    <row r="151" spans="1:9" ht="15.75">
      <c r="A151" s="55"/>
      <c r="B151" s="56"/>
      <c r="C151" s="56"/>
      <c r="D151" s="55"/>
      <c r="E151" s="55"/>
      <c r="F151" s="55"/>
      <c r="G151" s="55"/>
      <c r="H151" s="55"/>
      <c r="I151" s="55"/>
    </row>
    <row r="152" spans="1:9" ht="15.75">
      <c r="A152" s="55"/>
      <c r="B152" s="56"/>
      <c r="C152" s="56"/>
      <c r="D152" s="55"/>
      <c r="E152" s="55"/>
      <c r="F152" s="55"/>
      <c r="G152" s="55"/>
      <c r="H152" s="55"/>
      <c r="I152" s="55"/>
    </row>
    <row r="153" spans="1:9" ht="15.75">
      <c r="A153" s="55"/>
      <c r="B153" s="56"/>
      <c r="C153" s="56"/>
      <c r="D153" s="55"/>
      <c r="E153" s="55"/>
      <c r="F153" s="55"/>
      <c r="G153" s="55"/>
      <c r="H153" s="55"/>
      <c r="I153" s="55"/>
    </row>
    <row r="154" spans="1:9" ht="15.75">
      <c r="A154" s="55"/>
      <c r="B154" s="56"/>
      <c r="C154" s="56"/>
      <c r="D154" s="55"/>
      <c r="E154" s="55"/>
      <c r="F154" s="55"/>
      <c r="G154" s="55"/>
      <c r="H154" s="55"/>
      <c r="I154" s="55"/>
    </row>
    <row r="155" spans="1:9" ht="15.75">
      <c r="A155" s="55"/>
      <c r="B155" s="56"/>
      <c r="C155" s="56"/>
      <c r="D155" s="55"/>
      <c r="E155" s="55"/>
      <c r="F155" s="55"/>
      <c r="G155" s="55"/>
      <c r="H155" s="55"/>
      <c r="I155" s="55"/>
    </row>
    <row r="156" spans="1:9" ht="15.75">
      <c r="A156" s="55"/>
      <c r="B156" s="56"/>
      <c r="C156" s="56"/>
      <c r="D156" s="55"/>
      <c r="E156" s="55"/>
      <c r="F156" s="55"/>
      <c r="G156" s="55"/>
      <c r="H156" s="55"/>
      <c r="I156" s="55"/>
    </row>
    <row r="157" spans="1:9" ht="15.75">
      <c r="A157" s="55"/>
      <c r="B157" s="56"/>
      <c r="C157" s="56"/>
      <c r="D157" s="55"/>
      <c r="E157" s="55"/>
      <c r="F157" s="55"/>
      <c r="G157" s="55"/>
      <c r="H157" s="55"/>
      <c r="I157" s="55"/>
    </row>
    <row r="158" spans="1:9" ht="15.75">
      <c r="A158" s="55"/>
      <c r="B158" s="56"/>
      <c r="C158" s="56"/>
      <c r="D158" s="55"/>
      <c r="E158" s="55"/>
      <c r="F158" s="55"/>
      <c r="G158" s="55"/>
      <c r="H158" s="55"/>
      <c r="I158" s="55"/>
    </row>
    <row r="159" spans="1:9" ht="15.75">
      <c r="A159" s="55"/>
      <c r="B159" s="56"/>
      <c r="C159" s="56"/>
      <c r="D159" s="55"/>
      <c r="E159" s="55"/>
      <c r="F159" s="55"/>
      <c r="G159" s="55"/>
      <c r="H159" s="55"/>
      <c r="I159" s="55"/>
    </row>
    <row r="160" spans="1:9" ht="15.75">
      <c r="A160" s="55"/>
      <c r="B160" s="56"/>
      <c r="C160" s="56"/>
      <c r="D160" s="55"/>
      <c r="E160" s="55"/>
      <c r="F160" s="55"/>
      <c r="G160" s="55"/>
      <c r="H160" s="55"/>
      <c r="I160" s="55"/>
    </row>
    <row r="161" spans="1:9" ht="15.75">
      <c r="A161" s="55"/>
      <c r="B161" s="56"/>
      <c r="C161" s="56"/>
      <c r="D161" s="55"/>
      <c r="E161" s="55"/>
      <c r="F161" s="55"/>
      <c r="G161" s="55"/>
      <c r="H161" s="55"/>
      <c r="I161" s="55"/>
    </row>
    <row r="162" spans="1:9" ht="15.75">
      <c r="A162" s="55"/>
      <c r="B162" s="56"/>
      <c r="C162" s="56"/>
      <c r="D162" s="55"/>
      <c r="E162" s="55"/>
      <c r="F162" s="55"/>
      <c r="G162" s="55"/>
      <c r="H162" s="55"/>
      <c r="I162" s="55"/>
    </row>
    <row r="163" spans="1:9" ht="15.75">
      <c r="A163" s="55"/>
      <c r="B163" s="56"/>
      <c r="C163" s="56"/>
      <c r="D163" s="55"/>
      <c r="E163" s="55"/>
      <c r="F163" s="55"/>
      <c r="G163" s="55"/>
      <c r="H163" s="55"/>
      <c r="I163" s="55"/>
    </row>
    <row r="164" spans="1:9" ht="15.75">
      <c r="A164" s="55"/>
      <c r="B164" s="56"/>
      <c r="C164" s="56"/>
      <c r="D164" s="55"/>
      <c r="E164" s="55"/>
      <c r="F164" s="55"/>
      <c r="G164" s="55"/>
      <c r="H164" s="55"/>
      <c r="I164" s="55"/>
    </row>
    <row r="165" spans="1:9" ht="15.75">
      <c r="A165" s="55"/>
      <c r="B165" s="56"/>
      <c r="C165" s="56"/>
      <c r="D165" s="55"/>
      <c r="E165" s="55"/>
      <c r="F165" s="55"/>
      <c r="G165" s="55"/>
      <c r="H165" s="55"/>
      <c r="I165" s="55"/>
    </row>
    <row r="166" spans="1:9" ht="15.75">
      <c r="A166" s="55"/>
      <c r="B166" s="56"/>
      <c r="C166" s="56"/>
      <c r="D166" s="55"/>
      <c r="E166" s="55"/>
      <c r="F166" s="55"/>
      <c r="G166" s="55"/>
      <c r="H166" s="55"/>
      <c r="I166" s="55"/>
    </row>
    <row r="167" spans="1:9" ht="15.75">
      <c r="A167" s="55"/>
      <c r="B167" s="56"/>
      <c r="C167" s="56"/>
      <c r="D167" s="55"/>
      <c r="E167" s="55"/>
      <c r="F167" s="55"/>
      <c r="G167" s="55"/>
      <c r="H167" s="55"/>
      <c r="I167" s="55"/>
    </row>
    <row r="168" spans="1:9" ht="15.75">
      <c r="A168" s="55"/>
      <c r="B168" s="56"/>
      <c r="C168" s="56"/>
      <c r="D168" s="55"/>
      <c r="E168" s="55"/>
      <c r="F168" s="55"/>
      <c r="G168" s="55"/>
      <c r="H168" s="55"/>
      <c r="I168" s="55"/>
    </row>
    <row r="169" spans="1:9" ht="15.75">
      <c r="A169" s="55"/>
      <c r="B169" s="56"/>
      <c r="C169" s="56"/>
      <c r="D169" s="55"/>
      <c r="E169" s="55"/>
      <c r="F169" s="55"/>
      <c r="G169" s="55"/>
      <c r="H169" s="55"/>
      <c r="I169" s="55"/>
    </row>
    <row r="170" spans="1:9" ht="15.75">
      <c r="A170" s="55"/>
      <c r="B170" s="56"/>
      <c r="C170" s="56"/>
      <c r="D170" s="55"/>
      <c r="E170" s="55"/>
      <c r="F170" s="55"/>
      <c r="G170" s="55"/>
      <c r="H170" s="55"/>
      <c r="I170" s="55"/>
    </row>
    <row r="171" spans="1:9" ht="15.75">
      <c r="A171" s="55"/>
      <c r="B171" s="56"/>
      <c r="C171" s="56"/>
      <c r="D171" s="55"/>
      <c r="E171" s="55"/>
      <c r="F171" s="55"/>
      <c r="G171" s="55"/>
      <c r="H171" s="55"/>
      <c r="I171" s="55"/>
    </row>
    <row r="172" spans="1:9" ht="15.75">
      <c r="A172" s="55"/>
      <c r="B172" s="56"/>
      <c r="C172" s="56"/>
      <c r="D172" s="55"/>
      <c r="E172" s="55"/>
      <c r="F172" s="55"/>
      <c r="G172" s="55"/>
      <c r="H172" s="55"/>
      <c r="I172" s="55"/>
    </row>
    <row r="173" spans="1:9" ht="15.75">
      <c r="A173" s="55"/>
      <c r="B173" s="56"/>
      <c r="C173" s="56"/>
      <c r="D173" s="55"/>
      <c r="E173" s="55"/>
      <c r="F173" s="55"/>
      <c r="G173" s="55"/>
      <c r="H173" s="55"/>
      <c r="I173" s="55"/>
    </row>
    <row r="174" spans="1:9" ht="15.75">
      <c r="A174" s="55"/>
      <c r="B174" s="56"/>
      <c r="C174" s="56"/>
      <c r="D174" s="55"/>
      <c r="E174" s="55"/>
      <c r="F174" s="55"/>
      <c r="G174" s="55"/>
      <c r="H174" s="55"/>
      <c r="I174" s="55"/>
    </row>
    <row r="175" spans="1:9" ht="15.75">
      <c r="A175" s="55"/>
      <c r="B175" s="56"/>
      <c r="C175" s="56"/>
      <c r="D175" s="55"/>
      <c r="E175" s="55"/>
      <c r="F175" s="55"/>
      <c r="G175" s="55"/>
      <c r="H175" s="55"/>
      <c r="I175" s="55"/>
    </row>
    <row r="176" spans="1:9" ht="15.75">
      <c r="A176" s="55"/>
      <c r="B176" s="56"/>
      <c r="C176" s="56"/>
      <c r="D176" s="55"/>
      <c r="E176" s="55"/>
      <c r="F176" s="55"/>
      <c r="G176" s="55"/>
      <c r="H176" s="55"/>
      <c r="I176" s="55"/>
    </row>
    <row r="177" spans="1:9" ht="15.75">
      <c r="A177" s="55"/>
      <c r="B177" s="56"/>
      <c r="C177" s="56"/>
      <c r="D177" s="55"/>
      <c r="E177" s="55"/>
      <c r="F177" s="55"/>
      <c r="G177" s="55"/>
      <c r="H177" s="55"/>
      <c r="I177" s="55"/>
    </row>
    <row r="178" spans="1:9" ht="15.75">
      <c r="A178" s="55"/>
      <c r="B178" s="56"/>
      <c r="C178" s="56"/>
      <c r="D178" s="55"/>
      <c r="E178" s="55"/>
      <c r="F178" s="55"/>
      <c r="G178" s="55"/>
      <c r="H178" s="55"/>
      <c r="I178" s="55"/>
    </row>
    <row r="179" spans="1:9" ht="15.75">
      <c r="A179" s="55"/>
      <c r="B179" s="56"/>
      <c r="C179" s="56"/>
      <c r="D179" s="55"/>
      <c r="E179" s="55"/>
      <c r="F179" s="55"/>
      <c r="G179" s="55"/>
      <c r="H179" s="55"/>
      <c r="I179" s="55"/>
    </row>
    <row r="180" spans="1:9" ht="15.75">
      <c r="A180" s="55"/>
      <c r="B180" s="56"/>
      <c r="C180" s="56"/>
      <c r="D180" s="55"/>
      <c r="E180" s="55"/>
      <c r="F180" s="55"/>
      <c r="G180" s="55"/>
      <c r="H180" s="55"/>
      <c r="I180" s="55"/>
    </row>
  </sheetData>
  <mergeCells count="49">
    <mergeCell ref="D70:E70"/>
    <mergeCell ref="F70:G70"/>
    <mergeCell ref="H70:I70"/>
    <mergeCell ref="D71:E71"/>
    <mergeCell ref="F71:G71"/>
    <mergeCell ref="H71:I71"/>
    <mergeCell ref="C11:E11"/>
    <mergeCell ref="F11:H11"/>
    <mergeCell ref="I11:K11"/>
    <mergeCell ref="A2:J2"/>
    <mergeCell ref="A3:J3"/>
    <mergeCell ref="A4:J4"/>
    <mergeCell ref="A5:J5"/>
    <mergeCell ref="A7:J7"/>
    <mergeCell ref="F10:K10"/>
    <mergeCell ref="F59:G59"/>
    <mergeCell ref="H59:I59"/>
    <mergeCell ref="D60:E60"/>
    <mergeCell ref="D61:E61"/>
    <mergeCell ref="H60:I60"/>
    <mergeCell ref="H61:I61"/>
    <mergeCell ref="F60:G60"/>
    <mergeCell ref="F61:G61"/>
    <mergeCell ref="F62:G62"/>
    <mergeCell ref="F63:G63"/>
    <mergeCell ref="F64:G64"/>
    <mergeCell ref="A56:B56"/>
    <mergeCell ref="A65:C65"/>
    <mergeCell ref="D62:E62"/>
    <mergeCell ref="D63:E63"/>
    <mergeCell ref="D64:E64"/>
    <mergeCell ref="D65:E65"/>
    <mergeCell ref="D59:E59"/>
    <mergeCell ref="A74:F74"/>
    <mergeCell ref="H62:I62"/>
    <mergeCell ref="H63:I63"/>
    <mergeCell ref="H64:I64"/>
    <mergeCell ref="H65:I65"/>
    <mergeCell ref="F65:G65"/>
    <mergeCell ref="D68:E68"/>
    <mergeCell ref="F68:G68"/>
    <mergeCell ref="H68:I68"/>
    <mergeCell ref="D69:E69"/>
    <mergeCell ref="F69:G69"/>
    <mergeCell ref="H69:I69"/>
    <mergeCell ref="A72:C72"/>
    <mergeCell ref="D72:E72"/>
    <mergeCell ref="F72:G72"/>
    <mergeCell ref="H72:I72"/>
  </mergeCells>
  <pageMargins left="0.2" right="0" top="0.25" bottom="0.2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87"/>
  <sheetViews>
    <sheetView topLeftCell="A60" workbookViewId="0">
      <selection activeCell="G76" sqref="G76"/>
    </sheetView>
  </sheetViews>
  <sheetFormatPr defaultColWidth="22.42578125" defaultRowHeight="14.1" customHeight="1"/>
  <cols>
    <col min="1" max="1" width="20.85546875" customWidth="1"/>
    <col min="2" max="2" width="27.140625" style="10" customWidth="1"/>
    <col min="3" max="3" width="15.7109375" style="7" customWidth="1"/>
    <col min="4" max="4" width="15.140625" style="7" customWidth="1"/>
    <col min="5" max="5" width="14.5703125" style="7" customWidth="1"/>
  </cols>
  <sheetData>
    <row r="1" spans="1:28" s="20" customFormat="1" ht="14.1" customHeight="1">
      <c r="A1" s="91" t="s">
        <v>72</v>
      </c>
      <c r="B1" s="91"/>
      <c r="C1" s="91"/>
      <c r="D1" s="91"/>
      <c r="E1" s="91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ht="14.1" customHeight="1">
      <c r="A2" s="8"/>
      <c r="B2" s="8"/>
      <c r="C2" s="11" t="s">
        <v>19</v>
      </c>
      <c r="D2" s="11" t="s">
        <v>20</v>
      </c>
      <c r="E2" s="11" t="s">
        <v>3</v>
      </c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</row>
    <row r="3" spans="1:28" ht="14.1" customHeight="1">
      <c r="A3" s="8"/>
      <c r="B3" s="8" t="s">
        <v>5</v>
      </c>
      <c r="C3" s="11">
        <v>7000000</v>
      </c>
      <c r="D3" s="44">
        <v>6693023.4199999999</v>
      </c>
      <c r="E3" s="11">
        <f>C3-D3</f>
        <v>306976.58000000007</v>
      </c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</row>
    <row r="4" spans="1:28" ht="14.1" customHeight="1">
      <c r="A4" s="8"/>
      <c r="B4" s="9" t="s">
        <v>0</v>
      </c>
      <c r="C4" s="11">
        <v>0</v>
      </c>
      <c r="D4" s="11">
        <v>15725</v>
      </c>
      <c r="E4" s="11">
        <f>D4-C4</f>
        <v>15725</v>
      </c>
      <c r="G4" s="36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</row>
    <row r="5" spans="1:28" ht="14.1" customHeight="1">
      <c r="A5" s="8"/>
      <c r="B5" s="8" t="s">
        <v>6</v>
      </c>
      <c r="C5" s="11">
        <v>96884</v>
      </c>
      <c r="D5" s="11">
        <v>1478395</v>
      </c>
      <c r="E5" s="11">
        <f t="shared" ref="E5:E18" si="0">D5-C5</f>
        <v>1381511</v>
      </c>
      <c r="F5" s="13"/>
      <c r="G5" s="26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</row>
    <row r="6" spans="1:28" ht="14.1" customHeight="1">
      <c r="A6" s="8"/>
      <c r="B6" s="8" t="s">
        <v>4</v>
      </c>
      <c r="C6" s="11">
        <v>0</v>
      </c>
      <c r="D6" s="7">
        <v>303543</v>
      </c>
      <c r="E6" s="11">
        <f t="shared" si="0"/>
        <v>303543</v>
      </c>
      <c r="G6" s="26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</row>
    <row r="7" spans="1:28" ht="14.1" customHeight="1">
      <c r="A7" s="8"/>
      <c r="B7" s="8" t="s">
        <v>7</v>
      </c>
      <c r="C7" s="11">
        <v>85000</v>
      </c>
      <c r="D7" s="16">
        <v>242834</v>
      </c>
      <c r="E7" s="11">
        <f t="shared" si="0"/>
        <v>157834</v>
      </c>
      <c r="G7" s="26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</row>
    <row r="8" spans="1:28" ht="14.1" customHeight="1">
      <c r="A8" s="8"/>
      <c r="B8" s="8" t="s">
        <v>8</v>
      </c>
      <c r="C8" s="11">
        <v>0</v>
      </c>
      <c r="D8" s="16">
        <v>30353</v>
      </c>
      <c r="E8" s="11">
        <f t="shared" si="0"/>
        <v>30353</v>
      </c>
      <c r="G8" s="26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</row>
    <row r="9" spans="1:28" ht="14.1" customHeight="1">
      <c r="A9" s="8"/>
      <c r="B9" s="8" t="s">
        <v>9</v>
      </c>
      <c r="C9" s="11">
        <v>8850</v>
      </c>
      <c r="D9" s="16">
        <v>54616</v>
      </c>
      <c r="E9" s="11">
        <f t="shared" si="0"/>
        <v>45766</v>
      </c>
      <c r="G9" s="26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</row>
    <row r="10" spans="1:28" ht="14.1" customHeight="1">
      <c r="A10" s="8"/>
      <c r="B10" s="8" t="s">
        <v>10</v>
      </c>
      <c r="C10" s="11">
        <v>0</v>
      </c>
      <c r="D10" s="16">
        <v>5461</v>
      </c>
      <c r="E10" s="11">
        <f t="shared" si="0"/>
        <v>5461</v>
      </c>
      <c r="F10" s="17"/>
      <c r="G10" s="37"/>
      <c r="H10" s="38"/>
      <c r="I10" s="38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</row>
    <row r="11" spans="1:28" ht="14.1" customHeight="1">
      <c r="A11" s="8"/>
      <c r="B11" s="8" t="s">
        <v>11</v>
      </c>
      <c r="C11" s="11">
        <v>0</v>
      </c>
      <c r="D11" s="16">
        <v>5461</v>
      </c>
      <c r="E11" s="11">
        <f t="shared" si="0"/>
        <v>5461</v>
      </c>
      <c r="G11" s="19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</row>
    <row r="12" spans="1:28" ht="14.1" customHeight="1">
      <c r="A12" s="8"/>
      <c r="B12" s="8" t="s">
        <v>12</v>
      </c>
      <c r="C12" s="11">
        <v>0</v>
      </c>
      <c r="D12" s="16">
        <v>16385</v>
      </c>
      <c r="E12" s="11">
        <f t="shared" si="0"/>
        <v>16385</v>
      </c>
      <c r="G12" s="26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</row>
    <row r="13" spans="1:28" ht="14.1" customHeight="1">
      <c r="A13" s="8"/>
      <c r="B13" s="8" t="s">
        <v>1</v>
      </c>
      <c r="C13" s="11">
        <v>0</v>
      </c>
      <c r="D13" s="11">
        <v>14339</v>
      </c>
      <c r="E13" s="11">
        <f t="shared" si="0"/>
        <v>14339</v>
      </c>
      <c r="G13" s="6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</row>
    <row r="14" spans="1:28" ht="14.1" customHeight="1">
      <c r="A14" s="8"/>
      <c r="B14" s="8" t="s">
        <v>2</v>
      </c>
      <c r="C14" s="11">
        <v>0</v>
      </c>
      <c r="D14" s="11">
        <v>10380</v>
      </c>
      <c r="E14" s="11">
        <f t="shared" si="0"/>
        <v>10380</v>
      </c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</row>
    <row r="15" spans="1:28" ht="14.1" customHeight="1">
      <c r="A15" s="8"/>
      <c r="B15" s="8" t="s">
        <v>13</v>
      </c>
      <c r="C15" s="11">
        <v>0</v>
      </c>
      <c r="D15" s="11">
        <v>0</v>
      </c>
      <c r="E15" s="11">
        <f t="shared" si="0"/>
        <v>0</v>
      </c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</row>
    <row r="16" spans="1:28" ht="14.1" customHeight="1">
      <c r="A16" s="8"/>
      <c r="B16" s="2" t="s">
        <v>50</v>
      </c>
      <c r="C16" s="11">
        <v>5349</v>
      </c>
      <c r="D16" s="11">
        <v>41290</v>
      </c>
      <c r="E16" s="11">
        <f t="shared" si="0"/>
        <v>35941</v>
      </c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</row>
    <row r="17" spans="1:28" ht="14.1" customHeight="1">
      <c r="A17" s="8"/>
      <c r="B17" s="2" t="s">
        <v>49</v>
      </c>
      <c r="C17" s="11">
        <v>0</v>
      </c>
      <c r="D17" s="11">
        <v>0</v>
      </c>
      <c r="E17" s="11">
        <f t="shared" si="0"/>
        <v>0</v>
      </c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</row>
    <row r="18" spans="1:28" ht="14.1" customHeight="1">
      <c r="A18" s="8"/>
      <c r="B18" s="8" t="s">
        <v>14</v>
      </c>
      <c r="C18" s="11">
        <v>0</v>
      </c>
      <c r="D18" s="11">
        <v>0</v>
      </c>
      <c r="E18" s="11">
        <f t="shared" si="0"/>
        <v>0</v>
      </c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</row>
    <row r="19" spans="1:28" ht="14.1" customHeight="1">
      <c r="A19" s="8"/>
      <c r="B19" s="1" t="s">
        <v>44</v>
      </c>
      <c r="C19" s="45">
        <f>SUM(C3:C18)</f>
        <v>7196083</v>
      </c>
      <c r="D19" s="46">
        <f>SUM(D3:D18)</f>
        <v>8911805.4199999999</v>
      </c>
      <c r="E19" s="45">
        <f>SUM(E3:E18)</f>
        <v>2329675.58</v>
      </c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</row>
    <row r="20" spans="1:28" ht="14.1" customHeight="1">
      <c r="A20" s="1" t="s">
        <v>17</v>
      </c>
      <c r="B20" s="1" t="s">
        <v>16</v>
      </c>
      <c r="C20" s="3">
        <v>1200000</v>
      </c>
      <c r="D20" s="11"/>
      <c r="E20" s="11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</row>
    <row r="21" spans="1:28" ht="14.1" customHeight="1">
      <c r="A21" s="8"/>
      <c r="B21" s="15" t="s">
        <v>45</v>
      </c>
      <c r="C21" s="14"/>
      <c r="D21" s="14"/>
      <c r="E21" s="11">
        <f>E19-C20</f>
        <v>1129675.58</v>
      </c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</row>
    <row r="22" spans="1:28" ht="14.1" customHeight="1">
      <c r="A22" s="1" t="s">
        <v>17</v>
      </c>
      <c r="B22" s="1" t="s">
        <v>40</v>
      </c>
      <c r="C22" s="11"/>
      <c r="D22" s="11"/>
      <c r="E22" s="11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</row>
    <row r="23" spans="1:28" ht="14.1" customHeight="1">
      <c r="A23" s="1"/>
      <c r="B23" s="15" t="s">
        <v>46</v>
      </c>
      <c r="C23" s="14"/>
      <c r="D23" s="14"/>
      <c r="E23" s="11">
        <f>E21-C22</f>
        <v>1129675.58</v>
      </c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</row>
    <row r="24" spans="1:28" ht="14.1" customHeight="1">
      <c r="A24" s="1" t="s">
        <v>17</v>
      </c>
      <c r="B24" s="1" t="s">
        <v>41</v>
      </c>
      <c r="C24" s="11">
        <v>0</v>
      </c>
      <c r="D24" s="11"/>
      <c r="E24" s="11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</row>
    <row r="25" spans="1:28" ht="14.1" customHeight="1">
      <c r="A25" s="1"/>
      <c r="B25" s="1"/>
      <c r="C25" s="3">
        <f>SUM(C20:C24)</f>
        <v>1200000</v>
      </c>
      <c r="D25" s="11"/>
      <c r="E25" s="11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</row>
    <row r="26" spans="1:28" ht="14.1" customHeight="1">
      <c r="A26" s="1"/>
      <c r="B26" s="1"/>
      <c r="C26" s="3"/>
      <c r="D26" s="11"/>
      <c r="E26" s="11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</row>
    <row r="27" spans="1:28" ht="14.1" customHeight="1">
      <c r="A27" s="8"/>
      <c r="B27" s="8"/>
      <c r="C27" s="3" t="s">
        <v>18</v>
      </c>
      <c r="D27" s="11"/>
      <c r="E27" s="3">
        <f>E19-C25</f>
        <v>1129675.58</v>
      </c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</row>
    <row r="28" spans="1:28" ht="14.1" customHeight="1">
      <c r="A28" s="10"/>
      <c r="C28" s="12"/>
      <c r="D28" s="12"/>
      <c r="E28" s="43">
        <v>1129675</v>
      </c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</row>
    <row r="29" spans="1:28" s="22" customFormat="1" ht="14.1" customHeight="1">
      <c r="A29" s="92" t="s">
        <v>73</v>
      </c>
      <c r="B29" s="92"/>
      <c r="C29" s="92"/>
      <c r="D29" s="92"/>
      <c r="E29" s="21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</row>
    <row r="30" spans="1:28" ht="14.1" customHeight="1">
      <c r="A30" s="8"/>
      <c r="B30" s="11" t="s">
        <v>19</v>
      </c>
      <c r="C30" s="11" t="s">
        <v>20</v>
      </c>
      <c r="D30" s="11" t="s">
        <v>21</v>
      </c>
      <c r="E30" s="12"/>
      <c r="G30" s="40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</row>
    <row r="31" spans="1:28" ht="14.1" customHeight="1">
      <c r="A31" s="8" t="s">
        <v>22</v>
      </c>
      <c r="B31" s="18">
        <v>511722</v>
      </c>
      <c r="C31" s="11">
        <v>632700.71</v>
      </c>
      <c r="D31" s="11">
        <f>C31-B31</f>
        <v>120978.70999999996</v>
      </c>
      <c r="E31" s="12"/>
      <c r="G31" s="40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</row>
    <row r="32" spans="1:28" ht="14.1" customHeight="1">
      <c r="A32" s="8" t="s">
        <v>23</v>
      </c>
      <c r="B32" s="18">
        <v>981684</v>
      </c>
      <c r="C32" s="11">
        <v>1141113</v>
      </c>
      <c r="D32" s="11">
        <f>C32-B32</f>
        <v>159429</v>
      </c>
      <c r="E32" s="12"/>
      <c r="G32" s="40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</row>
    <row r="33" spans="1:28" ht="14.1" customHeight="1">
      <c r="A33" s="8" t="s">
        <v>24</v>
      </c>
      <c r="B33" s="18">
        <v>47470</v>
      </c>
      <c r="C33" s="11">
        <v>57000</v>
      </c>
      <c r="D33" s="11">
        <f t="shared" ref="D33:D55" si="1">C33-B33</f>
        <v>9530</v>
      </c>
      <c r="E33" s="12"/>
      <c r="G33" s="40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</row>
    <row r="34" spans="1:28" ht="14.1" customHeight="1">
      <c r="A34" s="8" t="s">
        <v>25</v>
      </c>
      <c r="B34" s="18">
        <v>67742</v>
      </c>
      <c r="C34" s="11">
        <v>84250</v>
      </c>
      <c r="D34" s="11">
        <f t="shared" si="1"/>
        <v>16508</v>
      </c>
      <c r="E34" s="12"/>
      <c r="G34" s="40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</row>
    <row r="35" spans="1:28" ht="14.1" customHeight="1">
      <c r="A35" s="8" t="s">
        <v>26</v>
      </c>
      <c r="B35" s="18">
        <v>54466</v>
      </c>
      <c r="C35" s="11">
        <v>67000</v>
      </c>
      <c r="D35" s="11">
        <f>C35-B35</f>
        <v>12534</v>
      </c>
      <c r="E35" s="12"/>
      <c r="G35" s="40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1:28" ht="14.1" customHeight="1">
      <c r="A36" s="2" t="s">
        <v>27</v>
      </c>
      <c r="B36" s="18">
        <v>4000</v>
      </c>
      <c r="C36" s="11">
        <v>4000</v>
      </c>
      <c r="D36" s="11">
        <f t="shared" si="1"/>
        <v>0</v>
      </c>
      <c r="E36" s="12"/>
      <c r="G36" s="40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1:28" ht="14.1" customHeight="1">
      <c r="A37" s="8" t="s">
        <v>28</v>
      </c>
      <c r="B37" s="18">
        <v>3000</v>
      </c>
      <c r="C37" s="11">
        <v>3000</v>
      </c>
      <c r="D37" s="11">
        <f t="shared" si="1"/>
        <v>0</v>
      </c>
      <c r="E37" s="12"/>
      <c r="G37" s="40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1:28" ht="14.1" customHeight="1">
      <c r="A38" s="2" t="s">
        <v>29</v>
      </c>
      <c r="B38" s="18">
        <v>9000</v>
      </c>
      <c r="C38" s="11">
        <v>10000</v>
      </c>
      <c r="D38" s="11">
        <f t="shared" si="1"/>
        <v>1000</v>
      </c>
      <c r="E38" s="12"/>
      <c r="G38" s="40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1:28" ht="14.1" customHeight="1">
      <c r="A39" s="8" t="s">
        <v>48</v>
      </c>
      <c r="B39" s="18">
        <v>26000</v>
      </c>
      <c r="C39" s="11">
        <v>26750</v>
      </c>
      <c r="D39" s="11">
        <f t="shared" si="1"/>
        <v>750</v>
      </c>
      <c r="E39" s="12"/>
      <c r="G39" s="40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1:28" ht="14.1" customHeight="1">
      <c r="A40" s="2" t="s">
        <v>30</v>
      </c>
      <c r="B40" s="18">
        <v>21273</v>
      </c>
      <c r="C40" s="11">
        <v>21273</v>
      </c>
      <c r="D40" s="11">
        <f t="shared" si="1"/>
        <v>0</v>
      </c>
      <c r="E40" s="12"/>
      <c r="G40" s="40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1:28" ht="14.1" customHeight="1">
      <c r="A41" s="8" t="s">
        <v>31</v>
      </c>
      <c r="B41" s="18">
        <v>9500</v>
      </c>
      <c r="C41" s="11">
        <v>9500</v>
      </c>
      <c r="D41" s="11">
        <f t="shared" si="1"/>
        <v>0</v>
      </c>
      <c r="E41" s="12"/>
      <c r="G41" s="40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1:28" ht="14.1" customHeight="1">
      <c r="A42" s="8" t="s">
        <v>32</v>
      </c>
      <c r="B42" s="18">
        <v>10500</v>
      </c>
      <c r="C42" s="11">
        <v>12600</v>
      </c>
      <c r="D42" s="11">
        <f t="shared" si="1"/>
        <v>2100</v>
      </c>
      <c r="E42" s="12"/>
      <c r="G42" s="40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1:28" ht="14.1" customHeight="1">
      <c r="A43" s="8" t="s">
        <v>33</v>
      </c>
      <c r="B43" s="18">
        <v>5500</v>
      </c>
      <c r="C43" s="11">
        <v>5500</v>
      </c>
      <c r="D43" s="11">
        <f t="shared" si="1"/>
        <v>0</v>
      </c>
      <c r="E43" s="12"/>
      <c r="G43" s="27"/>
      <c r="H43" s="6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1:28" ht="14.1" customHeight="1">
      <c r="A44" s="2" t="s">
        <v>34</v>
      </c>
      <c r="B44" s="18">
        <v>0</v>
      </c>
      <c r="C44" s="11">
        <v>17000</v>
      </c>
      <c r="D44" s="11">
        <f t="shared" si="1"/>
        <v>17000</v>
      </c>
      <c r="E44" s="12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1:28" ht="14.1" customHeight="1">
      <c r="A45" s="8" t="s">
        <v>47</v>
      </c>
      <c r="B45" s="11">
        <v>3250</v>
      </c>
      <c r="C45" s="11">
        <v>13715</v>
      </c>
      <c r="D45" s="11">
        <f t="shared" si="1"/>
        <v>10465</v>
      </c>
      <c r="E45" s="12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1:28" ht="14.1" customHeight="1">
      <c r="A46" s="8" t="s">
        <v>35</v>
      </c>
      <c r="B46" s="18">
        <v>54500</v>
      </c>
      <c r="C46" s="11">
        <v>54500</v>
      </c>
      <c r="D46" s="11">
        <f t="shared" si="1"/>
        <v>0</v>
      </c>
      <c r="E46" s="12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1:28" ht="14.1" customHeight="1">
      <c r="A47" s="8" t="s">
        <v>36</v>
      </c>
      <c r="B47" s="18">
        <v>3000</v>
      </c>
      <c r="C47" s="11">
        <v>6500</v>
      </c>
      <c r="D47" s="11">
        <f t="shared" si="1"/>
        <v>3500</v>
      </c>
      <c r="E47" s="12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1:28" ht="14.1" customHeight="1">
      <c r="A48" s="8" t="s">
        <v>37</v>
      </c>
      <c r="B48" s="18">
        <v>945750</v>
      </c>
      <c r="C48" s="11">
        <v>1137000</v>
      </c>
      <c r="D48" s="11">
        <f t="shared" si="1"/>
        <v>191250</v>
      </c>
      <c r="E48" s="12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1:28" ht="14.1" customHeight="1">
      <c r="A49" s="2" t="s">
        <v>74</v>
      </c>
      <c r="B49" s="18">
        <v>0</v>
      </c>
      <c r="C49" s="11">
        <v>5200</v>
      </c>
      <c r="D49" s="11">
        <v>5200</v>
      </c>
      <c r="E49" s="12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1:28" ht="14.1" customHeight="1">
      <c r="A50" s="8" t="s">
        <v>38</v>
      </c>
      <c r="B50" s="18">
        <v>0</v>
      </c>
      <c r="C50" s="11">
        <v>0</v>
      </c>
      <c r="D50" s="11">
        <f t="shared" si="1"/>
        <v>0</v>
      </c>
      <c r="E50" s="12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1:28" ht="14.1" customHeight="1">
      <c r="A51" s="8" t="s">
        <v>42</v>
      </c>
      <c r="B51" s="18">
        <v>0</v>
      </c>
      <c r="C51" s="11">
        <v>0</v>
      </c>
      <c r="D51" s="11">
        <f t="shared" si="1"/>
        <v>0</v>
      </c>
      <c r="E51" s="12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1:28" ht="14.1" customHeight="1">
      <c r="A52" s="2" t="s">
        <v>43</v>
      </c>
      <c r="B52" s="18">
        <v>32734</v>
      </c>
      <c r="C52" s="11">
        <v>39750</v>
      </c>
      <c r="D52" s="11">
        <f t="shared" si="1"/>
        <v>7016</v>
      </c>
      <c r="E52" s="12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1:28" ht="14.1" customHeight="1">
      <c r="A53" s="2" t="s">
        <v>50</v>
      </c>
      <c r="B53" s="18">
        <v>4757</v>
      </c>
      <c r="C53" s="7">
        <v>7435</v>
      </c>
      <c r="D53" s="11">
        <f t="shared" si="1"/>
        <v>2678</v>
      </c>
      <c r="E53" s="12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1:28" ht="14.1" customHeight="1">
      <c r="A54" s="2" t="s">
        <v>49</v>
      </c>
      <c r="B54" s="18">
        <v>0</v>
      </c>
      <c r="C54" s="16">
        <v>0</v>
      </c>
      <c r="D54" s="11">
        <f t="shared" si="1"/>
        <v>0</v>
      </c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1:28" ht="14.1" customHeight="1">
      <c r="A55" s="2" t="s">
        <v>39</v>
      </c>
      <c r="B55" s="18">
        <v>0</v>
      </c>
      <c r="C55" s="11">
        <v>0</v>
      </c>
      <c r="D55" s="11">
        <f t="shared" si="1"/>
        <v>0</v>
      </c>
      <c r="E55" s="12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1:28" ht="14.1" customHeight="1">
      <c r="A56" s="2"/>
      <c r="B56" s="18"/>
      <c r="C56" s="3" t="s">
        <v>15</v>
      </c>
      <c r="D56" s="3">
        <f>SUM(D30:D54)</f>
        <v>559938.71</v>
      </c>
      <c r="E56" s="12"/>
      <c r="F56" s="19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1:28" ht="14.1" customHeight="1">
      <c r="D57" s="43">
        <v>559938.71</v>
      </c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1:28" ht="14.1" customHeight="1">
      <c r="A58" s="88" t="s">
        <v>56</v>
      </c>
      <c r="B58" s="89"/>
      <c r="C58" s="89"/>
      <c r="D58" s="89"/>
      <c r="E58" s="90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1:28" ht="14.1" customHeight="1">
      <c r="A59" s="1"/>
      <c r="B59" s="3" t="s">
        <v>61</v>
      </c>
      <c r="C59" s="3" t="s">
        <v>55</v>
      </c>
      <c r="D59" s="3" t="s">
        <v>54</v>
      </c>
      <c r="E59" s="3" t="s">
        <v>70</v>
      </c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1:28" ht="14.1" customHeight="1">
      <c r="A60" s="47" t="s">
        <v>51</v>
      </c>
      <c r="B60" s="28">
        <v>390000</v>
      </c>
      <c r="C60" s="28">
        <f t="shared" ref="C60:C66" si="2">B60-D60</f>
        <v>363923.42</v>
      </c>
      <c r="D60" s="29">
        <v>26076.58</v>
      </c>
      <c r="E60" s="2">
        <v>40031.53</v>
      </c>
      <c r="F60" s="27"/>
      <c r="G60" s="41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1:28" ht="14.1" customHeight="1">
      <c r="A61" s="47" t="s">
        <v>52</v>
      </c>
      <c r="B61" s="28">
        <v>8388000</v>
      </c>
      <c r="C61" s="28">
        <f t="shared" si="2"/>
        <v>3673171.17</v>
      </c>
      <c r="D61" s="29">
        <v>4714828.83</v>
      </c>
      <c r="E61" s="2">
        <f>C61*11/100</f>
        <v>404048.82869999995</v>
      </c>
      <c r="F61" s="27"/>
      <c r="G61" s="40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1:28" ht="14.1" customHeight="1">
      <c r="A62" s="47" t="s">
        <v>63</v>
      </c>
      <c r="B62" s="28">
        <v>1537000</v>
      </c>
      <c r="C62" s="28">
        <f t="shared" si="2"/>
        <v>1088936.94</v>
      </c>
      <c r="D62" s="29">
        <v>448063.06</v>
      </c>
      <c r="E62" s="2">
        <f t="shared" ref="E62:E68" si="3">C62*11/100</f>
        <v>119783.0634</v>
      </c>
      <c r="F62" s="27"/>
      <c r="G62" s="40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1:28" ht="14.1" customHeight="1">
      <c r="A63" s="48" t="s">
        <v>64</v>
      </c>
      <c r="B63" s="30"/>
      <c r="C63" s="28">
        <f t="shared" si="2"/>
        <v>0</v>
      </c>
      <c r="D63" s="29"/>
      <c r="E63" s="2">
        <f t="shared" si="3"/>
        <v>0</v>
      </c>
      <c r="F63" s="27"/>
      <c r="G63" s="40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1:28" ht="14.1" customHeight="1">
      <c r="A64" s="47" t="s">
        <v>65</v>
      </c>
      <c r="B64" s="28">
        <v>1620000</v>
      </c>
      <c r="C64" s="28">
        <f t="shared" si="2"/>
        <v>665882.89</v>
      </c>
      <c r="D64" s="29">
        <v>954117.11</v>
      </c>
      <c r="E64" s="2">
        <f t="shared" si="3"/>
        <v>73247.117899999997</v>
      </c>
      <c r="F64" s="27"/>
      <c r="G64" s="40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  <row r="65" spans="1:28" ht="14.1" customHeight="1">
      <c r="A65" s="47" t="s">
        <v>62</v>
      </c>
      <c r="B65" s="28"/>
      <c r="C65" s="28">
        <f t="shared" si="2"/>
        <v>0</v>
      </c>
      <c r="D65" s="29"/>
      <c r="E65" s="2">
        <f t="shared" si="3"/>
        <v>0</v>
      </c>
      <c r="F65" s="27"/>
      <c r="G65" s="40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</row>
    <row r="66" spans="1:28" ht="14.1" customHeight="1">
      <c r="A66" s="47" t="s">
        <v>66</v>
      </c>
      <c r="B66" s="28"/>
      <c r="C66" s="28">
        <f t="shared" si="2"/>
        <v>0</v>
      </c>
      <c r="D66" s="29"/>
      <c r="E66" s="2">
        <f t="shared" si="3"/>
        <v>0</v>
      </c>
      <c r="F66" s="27"/>
      <c r="G66" s="41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</row>
    <row r="67" spans="1:28" ht="14.1" customHeight="1">
      <c r="A67" s="47" t="s">
        <v>67</v>
      </c>
      <c r="B67" s="28"/>
      <c r="C67" s="28">
        <f>B67-D67</f>
        <v>0</v>
      </c>
      <c r="D67" s="29"/>
      <c r="E67" s="2"/>
      <c r="F67" s="27"/>
      <c r="G67" s="40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</row>
    <row r="68" spans="1:28" ht="14.1" customHeight="1">
      <c r="A68" s="48" t="s">
        <v>68</v>
      </c>
      <c r="B68" s="30"/>
      <c r="C68" s="28">
        <f t="shared" ref="C68:C69" si="4">B68-D68</f>
        <v>0</v>
      </c>
      <c r="D68" s="29"/>
      <c r="E68" s="2">
        <f t="shared" si="3"/>
        <v>0</v>
      </c>
      <c r="F68" s="27"/>
      <c r="G68" s="40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</row>
    <row r="69" spans="1:28" ht="14.1" customHeight="1">
      <c r="A69" s="47" t="s">
        <v>53</v>
      </c>
      <c r="B69" s="28">
        <v>1190000</v>
      </c>
      <c r="C69" s="28">
        <f t="shared" si="4"/>
        <v>640062.16</v>
      </c>
      <c r="D69" s="29">
        <v>549937.84</v>
      </c>
      <c r="E69" s="2">
        <f>C69*11/100</f>
        <v>70406.837600000013</v>
      </c>
      <c r="F69" s="27"/>
      <c r="G69" s="40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</row>
    <row r="70" spans="1:28" ht="14.1" customHeight="1">
      <c r="A70" s="23" t="s">
        <v>15</v>
      </c>
      <c r="B70" s="31">
        <f>SUM(B60:B69)</f>
        <v>13125000</v>
      </c>
      <c r="C70" s="31">
        <f>SUM(C60:C69)</f>
        <v>6431976.5799999991</v>
      </c>
      <c r="D70" s="31">
        <f>SUM(D60:D69)</f>
        <v>6693023.4199999999</v>
      </c>
      <c r="E70" s="31">
        <f>SUM(E60:E69)</f>
        <v>707517.37759999989</v>
      </c>
      <c r="F70" s="32"/>
      <c r="G70" s="40"/>
      <c r="H70" s="27"/>
      <c r="I70" s="19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</row>
    <row r="71" spans="1:28" ht="14.1" customHeight="1">
      <c r="F71" s="5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</row>
    <row r="72" spans="1:28" ht="14.1" customHeight="1">
      <c r="A72" s="88" t="s">
        <v>57</v>
      </c>
      <c r="B72" s="89"/>
      <c r="C72" s="89"/>
      <c r="D72" s="89"/>
      <c r="E72" s="90"/>
      <c r="F72" s="5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</row>
    <row r="73" spans="1:28" ht="14.1" customHeight="1">
      <c r="A73" s="49"/>
      <c r="B73" s="25" t="s">
        <v>59</v>
      </c>
      <c r="C73" s="25" t="s">
        <v>60</v>
      </c>
      <c r="D73" s="25" t="s">
        <v>58</v>
      </c>
      <c r="E73" s="3" t="s">
        <v>71</v>
      </c>
      <c r="F73" s="32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</row>
    <row r="74" spans="1:28" ht="14.1" customHeight="1">
      <c r="A74" s="47" t="s">
        <v>51</v>
      </c>
      <c r="B74" s="28">
        <v>29184</v>
      </c>
      <c r="C74" s="28">
        <v>6884</v>
      </c>
      <c r="D74" s="28">
        <v>22300</v>
      </c>
      <c r="E74" s="24">
        <f>B74*4/100</f>
        <v>1167.3599999999999</v>
      </c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</row>
    <row r="75" spans="1:28" ht="14.1" customHeight="1">
      <c r="A75" s="47" t="s">
        <v>52</v>
      </c>
      <c r="B75" s="30">
        <v>913472</v>
      </c>
      <c r="C75" s="28">
        <v>40000</v>
      </c>
      <c r="D75" s="30">
        <v>873472</v>
      </c>
      <c r="E75" s="24">
        <f t="shared" ref="E75:E84" si="5">B75*4/100</f>
        <v>36538.879999999997</v>
      </c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</row>
    <row r="76" spans="1:28" ht="14.1" customHeight="1">
      <c r="A76" s="47" t="s">
        <v>63</v>
      </c>
      <c r="B76" s="30">
        <v>80878</v>
      </c>
      <c r="C76" s="28">
        <v>10000</v>
      </c>
      <c r="D76" s="30">
        <v>70878</v>
      </c>
      <c r="E76" s="24">
        <f t="shared" si="5"/>
        <v>3235.12</v>
      </c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</row>
    <row r="77" spans="1:28" ht="14.1" customHeight="1">
      <c r="A77" s="48" t="s">
        <v>64</v>
      </c>
      <c r="B77" s="30"/>
      <c r="C77" s="28">
        <f t="shared" ref="C77:C82" si="6">B77-D77</f>
        <v>0</v>
      </c>
      <c r="D77" s="30"/>
      <c r="E77" s="24">
        <f t="shared" si="5"/>
        <v>0</v>
      </c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</row>
    <row r="78" spans="1:28" ht="14.1" customHeight="1">
      <c r="A78" s="47" t="s">
        <v>65</v>
      </c>
      <c r="B78" s="30">
        <v>194733</v>
      </c>
      <c r="C78" s="28">
        <v>15000</v>
      </c>
      <c r="D78" s="30">
        <v>179733</v>
      </c>
      <c r="E78" s="24">
        <f t="shared" si="5"/>
        <v>7789.32</v>
      </c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</row>
    <row r="79" spans="1:28" ht="14.1" customHeight="1">
      <c r="A79" s="47" t="s">
        <v>62</v>
      </c>
      <c r="B79" s="30"/>
      <c r="C79" s="28">
        <f t="shared" si="6"/>
        <v>0</v>
      </c>
      <c r="D79" s="30"/>
      <c r="E79" s="24">
        <f t="shared" si="5"/>
        <v>0</v>
      </c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</row>
    <row r="80" spans="1:28" ht="14.1" customHeight="1">
      <c r="A80" s="47" t="s">
        <v>66</v>
      </c>
      <c r="B80" s="30"/>
      <c r="C80" s="28">
        <f t="shared" si="6"/>
        <v>0</v>
      </c>
      <c r="D80" s="30"/>
      <c r="E80" s="24">
        <f t="shared" si="5"/>
        <v>0</v>
      </c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</row>
    <row r="81" spans="1:28" ht="14.1" customHeight="1">
      <c r="A81" s="47" t="s">
        <v>67</v>
      </c>
      <c r="B81" s="30"/>
      <c r="C81" s="28">
        <f t="shared" si="6"/>
        <v>0</v>
      </c>
      <c r="D81" s="30"/>
      <c r="E81" s="24">
        <f t="shared" si="5"/>
        <v>0</v>
      </c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</row>
    <row r="82" spans="1:28" ht="14.1" customHeight="1">
      <c r="A82" s="48" t="s">
        <v>68</v>
      </c>
      <c r="B82" s="30"/>
      <c r="C82" s="28">
        <f t="shared" si="6"/>
        <v>0</v>
      </c>
      <c r="D82" s="30"/>
      <c r="E82" s="24">
        <f t="shared" si="5"/>
        <v>0</v>
      </c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</row>
    <row r="83" spans="1:28" ht="14.1" customHeight="1">
      <c r="A83" s="47" t="s">
        <v>53</v>
      </c>
      <c r="B83" s="30">
        <v>260128</v>
      </c>
      <c r="C83" s="28">
        <v>25000</v>
      </c>
      <c r="D83" s="30">
        <v>235128</v>
      </c>
      <c r="E83" s="24">
        <f t="shared" si="5"/>
        <v>10405.120000000001</v>
      </c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</row>
    <row r="84" spans="1:28" ht="14.1" customHeight="1">
      <c r="A84" s="50" t="s">
        <v>69</v>
      </c>
      <c r="B84" s="33"/>
      <c r="C84" s="28">
        <f>B84-D84</f>
        <v>0</v>
      </c>
      <c r="D84" s="34"/>
      <c r="E84" s="24">
        <f t="shared" si="5"/>
        <v>0</v>
      </c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</row>
    <row r="85" spans="1:28" ht="14.1" customHeight="1">
      <c r="A85" s="47" t="s">
        <v>15</v>
      </c>
      <c r="B85" s="31">
        <f>SUM(B74:B84)</f>
        <v>1478395</v>
      </c>
      <c r="C85" s="31">
        <f>SUM(C74:C84)</f>
        <v>96884</v>
      </c>
      <c r="D85" s="31">
        <f>SUM(D74:D84)</f>
        <v>1381511</v>
      </c>
      <c r="E85" s="42">
        <f>SUM(E74:E84)</f>
        <v>59135.8</v>
      </c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</row>
    <row r="86" spans="1:28" ht="14.1" customHeight="1">
      <c r="E86" s="35"/>
      <c r="F86" s="32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</row>
    <row r="87" spans="1:28" ht="14.1" customHeight="1">
      <c r="D87" s="35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</row>
  </sheetData>
  <mergeCells count="4">
    <mergeCell ref="A72:E72"/>
    <mergeCell ref="A1:E1"/>
    <mergeCell ref="A29:D29"/>
    <mergeCell ref="A58:E5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AIS-Data</vt:lpstr>
      <vt:lpstr>1. DUMKI</vt:lpstr>
      <vt:lpstr>'AIS-Data'!Print_Titles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2016-12-12T06:11:52Z</dcterms:modified>
</cp:coreProperties>
</file>