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firstSheet="7" activeTab="15"/>
  </bookViews>
  <sheets>
    <sheet name="গাংনী (22)" sheetId="35" r:id="rId1"/>
    <sheet name="আগৈলজাড়া (21)" sheetId="34" r:id="rId2"/>
    <sheet name="বাবুগঞ্জ (20)" sheetId="33" r:id="rId3"/>
    <sheet name="গৌরনদী (19)" sheetId="32" r:id="rId4"/>
    <sheet name="মুলাদী (18)" sheetId="31" r:id="rId5"/>
    <sheet name="বাউফল (17)" sheetId="30" r:id="rId6"/>
    <sheet name="কাউখালী (11)" sheetId="24" r:id="rId7"/>
    <sheet name="বামনা (9)" sheetId="22" r:id="rId8"/>
    <sheet name="মনপুরা (8)" sheetId="21" r:id="rId9"/>
    <sheet name="ঝালকাঠি সদর (7)" sheetId="20" r:id="rId10"/>
    <sheet name="নোয়াখালী সদর (6)" sheetId="19" r:id="rId11"/>
    <sheet name="মিঠাপুকুর (5)" sheetId="18" r:id="rId12"/>
    <sheet name="পীরগঞ্জ (4)" sheetId="17" r:id="rId13"/>
    <sheet name="কাউনিয়া (3)" sheetId="16" r:id="rId14"/>
    <sheet name="গংগাচড়া (2)" sheetId="15" r:id="rId15"/>
    <sheet name="পীরগাছা" sheetId="2" r:id="rId16"/>
  </sheets>
  <definedNames>
    <definedName name="_xlnm.Print_Titles" localSheetId="1">'আগৈলজাড়া (21)'!$4:$5</definedName>
    <definedName name="_xlnm.Print_Titles" localSheetId="13">'কাউনিয়া (3)'!$4:$5</definedName>
    <definedName name="_xlnm.Print_Titles" localSheetId="14">'গংগাচড়া (2)'!$4:$5</definedName>
    <definedName name="_xlnm.Print_Titles" localSheetId="0">'গাংনী (22)'!$4:$5</definedName>
    <definedName name="_xlnm.Print_Titles" localSheetId="3">'গৌরনদী (19)'!$4:$5</definedName>
    <definedName name="_xlnm.Print_Titles" localSheetId="9">'ঝালকাঠি সদর (7)'!$4:$5</definedName>
    <definedName name="_xlnm.Print_Titles" localSheetId="10">'নোয়াখালী সদর (6)'!$4:$5</definedName>
    <definedName name="_xlnm.Print_Titles" localSheetId="12">'পীরগঞ্জ (4)'!$4:$5</definedName>
    <definedName name="_xlnm.Print_Titles" localSheetId="15">পীরগাছা!$4:$5</definedName>
    <definedName name="_xlnm.Print_Titles" localSheetId="5">'বাউফল (17)'!$4:$5</definedName>
    <definedName name="_xlnm.Print_Titles" localSheetId="2">'বাবুগঞ্জ (20)'!$4:$5</definedName>
    <definedName name="_xlnm.Print_Titles" localSheetId="7">'বামনা (9)'!$4:$5</definedName>
    <definedName name="_xlnm.Print_Titles" localSheetId="8">'মনপুরা (8)'!$4:$5</definedName>
    <definedName name="_xlnm.Print_Titles" localSheetId="11">'মিঠাপুকুর (5)'!$4:$5</definedName>
    <definedName name="_xlnm.Print_Titles" localSheetId="4">'মুলাদী (18)'!$4:$5</definedName>
  </definedNames>
  <calcPr calcId="152511"/>
</workbook>
</file>

<file path=xl/calcChain.xml><?xml version="1.0" encoding="utf-8"?>
<calcChain xmlns="http://schemas.openxmlformats.org/spreadsheetml/2006/main">
  <c r="J47" i="20" l="1"/>
  <c r="K47" i="20"/>
  <c r="J48" i="20"/>
  <c r="K48" i="20"/>
  <c r="G47" i="20"/>
  <c r="E38" i="19" l="1"/>
  <c r="G38" i="19"/>
  <c r="J38" i="19"/>
  <c r="K38" i="19"/>
  <c r="L38" i="19"/>
  <c r="M38" i="19"/>
  <c r="K6" i="2" l="1"/>
  <c r="L7" i="24" l="1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6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7" i="24"/>
  <c r="K8" i="24"/>
  <c r="K48" i="24" s="1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6" i="24"/>
  <c r="K47" i="35" l="1"/>
  <c r="J47" i="35"/>
  <c r="G47" i="35"/>
  <c r="G6" i="35"/>
  <c r="J47" i="33" l="1"/>
  <c r="K47" i="33"/>
  <c r="G47" i="33"/>
  <c r="J47" i="24" l="1"/>
  <c r="J47" i="22"/>
  <c r="K47" i="22"/>
  <c r="G47" i="22"/>
  <c r="J47" i="17" l="1"/>
  <c r="K47" i="17"/>
  <c r="G47" i="17"/>
  <c r="J47" i="21"/>
  <c r="K47" i="30"/>
  <c r="J47" i="30"/>
  <c r="M47" i="30" s="1"/>
  <c r="G47" i="30"/>
  <c r="J47" i="31"/>
  <c r="K47" i="31"/>
  <c r="G47" i="31"/>
  <c r="M47" i="31"/>
  <c r="J47" i="34"/>
  <c r="L41" i="34"/>
  <c r="D48" i="2"/>
  <c r="F48" i="2"/>
  <c r="H48" i="2"/>
  <c r="I48" i="2"/>
  <c r="C48" i="2"/>
  <c r="D48" i="15"/>
  <c r="F48" i="15"/>
  <c r="H48" i="15"/>
  <c r="I48" i="15"/>
  <c r="C48" i="15"/>
  <c r="D48" i="16"/>
  <c r="F48" i="16"/>
  <c r="H48" i="16"/>
  <c r="I48" i="16"/>
  <c r="C48" i="16"/>
  <c r="D48" i="17"/>
  <c r="F48" i="17"/>
  <c r="H48" i="17"/>
  <c r="I48" i="17"/>
  <c r="C48" i="17"/>
  <c r="D48" i="18"/>
  <c r="F48" i="18"/>
  <c r="H48" i="18"/>
  <c r="I48" i="18"/>
  <c r="C48" i="18"/>
  <c r="D48" i="19"/>
  <c r="F48" i="19"/>
  <c r="H48" i="19"/>
  <c r="I48" i="19"/>
  <c r="C48" i="19"/>
  <c r="D48" i="20"/>
  <c r="F48" i="20"/>
  <c r="H48" i="20"/>
  <c r="I48" i="20"/>
  <c r="C48" i="21"/>
  <c r="D48" i="21"/>
  <c r="F48" i="21"/>
  <c r="H48" i="21"/>
  <c r="I48" i="21"/>
  <c r="D48" i="22"/>
  <c r="F48" i="22"/>
  <c r="H48" i="22"/>
  <c r="I48" i="22"/>
  <c r="C48" i="22"/>
  <c r="D48" i="24"/>
  <c r="F48" i="24"/>
  <c r="H48" i="24"/>
  <c r="I48" i="24"/>
  <c r="C48" i="24"/>
  <c r="D48" i="30"/>
  <c r="F48" i="30"/>
  <c r="H48" i="30"/>
  <c r="I48" i="30"/>
  <c r="D48" i="31"/>
  <c r="F48" i="31"/>
  <c r="H48" i="31"/>
  <c r="I48" i="31"/>
  <c r="D48" i="32"/>
  <c r="F48" i="32"/>
  <c r="H48" i="32"/>
  <c r="I48" i="32"/>
  <c r="D48" i="33"/>
  <c r="F48" i="33"/>
  <c r="H48" i="33"/>
  <c r="I48" i="33"/>
  <c r="C48" i="33"/>
  <c r="D48" i="34"/>
  <c r="F48" i="34"/>
  <c r="H48" i="34"/>
  <c r="I48" i="34"/>
  <c r="C48" i="34"/>
  <c r="D48" i="35"/>
  <c r="F48" i="35"/>
  <c r="H48" i="35"/>
  <c r="I48" i="35"/>
  <c r="C48" i="35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K28" i="2"/>
  <c r="K32" i="2"/>
  <c r="K36" i="2"/>
  <c r="K40" i="2"/>
  <c r="K44" i="2"/>
  <c r="L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6" i="2"/>
  <c r="G30" i="2"/>
  <c r="G34" i="2"/>
  <c r="G38" i="2"/>
  <c r="G42" i="2"/>
  <c r="G46" i="2"/>
  <c r="E7" i="2"/>
  <c r="K7" i="2" s="1"/>
  <c r="E8" i="2"/>
  <c r="E9" i="2"/>
  <c r="G9" i="2" s="1"/>
  <c r="M9" i="2" s="1"/>
  <c r="E10" i="2"/>
  <c r="E11" i="2"/>
  <c r="K11" i="2" s="1"/>
  <c r="E12" i="2"/>
  <c r="E13" i="2"/>
  <c r="G13" i="2" s="1"/>
  <c r="M13" i="2" s="1"/>
  <c r="E14" i="2"/>
  <c r="E15" i="2"/>
  <c r="K15" i="2" s="1"/>
  <c r="E16" i="2"/>
  <c r="E17" i="2"/>
  <c r="G17" i="2" s="1"/>
  <c r="M17" i="2" s="1"/>
  <c r="E18" i="2"/>
  <c r="E19" i="2"/>
  <c r="K19" i="2" s="1"/>
  <c r="E20" i="2"/>
  <c r="E21" i="2"/>
  <c r="G21" i="2" s="1"/>
  <c r="M21" i="2" s="1"/>
  <c r="E22" i="2"/>
  <c r="E23" i="2"/>
  <c r="K23" i="2" s="1"/>
  <c r="E24" i="2"/>
  <c r="E25" i="2"/>
  <c r="G25" i="2" s="1"/>
  <c r="M25" i="2" s="1"/>
  <c r="E26" i="2"/>
  <c r="E27" i="2"/>
  <c r="K27" i="2" s="1"/>
  <c r="E28" i="2"/>
  <c r="G28" i="2" s="1"/>
  <c r="E29" i="2"/>
  <c r="E30" i="2"/>
  <c r="K30" i="2" s="1"/>
  <c r="E31" i="2"/>
  <c r="E32" i="2"/>
  <c r="G32" i="2" s="1"/>
  <c r="M32" i="2" s="1"/>
  <c r="E33" i="2"/>
  <c r="E34" i="2"/>
  <c r="K34" i="2" s="1"/>
  <c r="E35" i="2"/>
  <c r="E36" i="2"/>
  <c r="G36" i="2" s="1"/>
  <c r="E37" i="2"/>
  <c r="E38" i="2"/>
  <c r="K38" i="2" s="1"/>
  <c r="E39" i="2"/>
  <c r="E40" i="2"/>
  <c r="G40" i="2" s="1"/>
  <c r="E41" i="2"/>
  <c r="E42" i="2"/>
  <c r="K42" i="2" s="1"/>
  <c r="E43" i="2"/>
  <c r="E44" i="2"/>
  <c r="G44" i="2" s="1"/>
  <c r="E45" i="2"/>
  <c r="E46" i="2"/>
  <c r="K46" i="2" s="1"/>
  <c r="E47" i="2"/>
  <c r="E6" i="2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K28" i="15"/>
  <c r="K32" i="15"/>
  <c r="K36" i="15"/>
  <c r="K40" i="15"/>
  <c r="K44" i="15"/>
  <c r="L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M43" i="15" s="1"/>
  <c r="J44" i="15"/>
  <c r="J45" i="15"/>
  <c r="J46" i="15"/>
  <c r="J6" i="15"/>
  <c r="G7" i="15"/>
  <c r="G9" i="15"/>
  <c r="G11" i="15"/>
  <c r="G13" i="15"/>
  <c r="G15" i="15"/>
  <c r="G17" i="15"/>
  <c r="G19" i="15"/>
  <c r="G21" i="15"/>
  <c r="G23" i="15"/>
  <c r="G25" i="15"/>
  <c r="G27" i="15"/>
  <c r="G29" i="15"/>
  <c r="G31" i="15"/>
  <c r="M31" i="15" s="1"/>
  <c r="G33" i="15"/>
  <c r="G35" i="15"/>
  <c r="M35" i="15" s="1"/>
  <c r="G37" i="15"/>
  <c r="G39" i="15"/>
  <c r="M39" i="15" s="1"/>
  <c r="G41" i="15"/>
  <c r="G43" i="15"/>
  <c r="G45" i="15"/>
  <c r="M45" i="15" s="1"/>
  <c r="E7" i="15"/>
  <c r="K7" i="15" s="1"/>
  <c r="E8" i="15"/>
  <c r="E9" i="15"/>
  <c r="K9" i="15" s="1"/>
  <c r="E10" i="15"/>
  <c r="E11" i="15"/>
  <c r="K11" i="15" s="1"/>
  <c r="E12" i="15"/>
  <c r="E13" i="15"/>
  <c r="K13" i="15" s="1"/>
  <c r="E14" i="15"/>
  <c r="E15" i="15"/>
  <c r="K15" i="15" s="1"/>
  <c r="E16" i="15"/>
  <c r="E17" i="15"/>
  <c r="K17" i="15" s="1"/>
  <c r="E18" i="15"/>
  <c r="E19" i="15"/>
  <c r="K19" i="15" s="1"/>
  <c r="E20" i="15"/>
  <c r="E21" i="15"/>
  <c r="K21" i="15" s="1"/>
  <c r="E22" i="15"/>
  <c r="E23" i="15"/>
  <c r="K23" i="15" s="1"/>
  <c r="E24" i="15"/>
  <c r="E25" i="15"/>
  <c r="K25" i="15" s="1"/>
  <c r="E26" i="15"/>
  <c r="G26" i="15" s="1"/>
  <c r="E27" i="15"/>
  <c r="K27" i="15" s="1"/>
  <c r="E28" i="15"/>
  <c r="G28" i="15" s="1"/>
  <c r="E29" i="15"/>
  <c r="K29" i="15" s="1"/>
  <c r="E30" i="15"/>
  <c r="G30" i="15" s="1"/>
  <c r="E31" i="15"/>
  <c r="K31" i="15" s="1"/>
  <c r="E32" i="15"/>
  <c r="G32" i="15" s="1"/>
  <c r="E33" i="15"/>
  <c r="K33" i="15" s="1"/>
  <c r="E34" i="15"/>
  <c r="G34" i="15" s="1"/>
  <c r="E35" i="15"/>
  <c r="K35" i="15" s="1"/>
  <c r="E36" i="15"/>
  <c r="G36" i="15" s="1"/>
  <c r="E37" i="15"/>
  <c r="K37" i="15" s="1"/>
  <c r="E38" i="15"/>
  <c r="G38" i="15" s="1"/>
  <c r="E39" i="15"/>
  <c r="K39" i="15" s="1"/>
  <c r="E40" i="15"/>
  <c r="G40" i="15" s="1"/>
  <c r="E41" i="15"/>
  <c r="K41" i="15" s="1"/>
  <c r="E42" i="15"/>
  <c r="G42" i="15" s="1"/>
  <c r="E43" i="15"/>
  <c r="K43" i="15" s="1"/>
  <c r="E44" i="15"/>
  <c r="G44" i="15" s="1"/>
  <c r="E45" i="15"/>
  <c r="K45" i="15" s="1"/>
  <c r="E46" i="15"/>
  <c r="G46" i="15" s="1"/>
  <c r="E47" i="15"/>
  <c r="G47" i="15" s="1"/>
  <c r="M47" i="15" s="1"/>
  <c r="E6" i="15"/>
  <c r="E48" i="15" s="1"/>
  <c r="M47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K8" i="16"/>
  <c r="K10" i="16"/>
  <c r="K12" i="16"/>
  <c r="K14" i="16"/>
  <c r="K16" i="16"/>
  <c r="K18" i="16"/>
  <c r="K20" i="16"/>
  <c r="K22" i="16"/>
  <c r="K24" i="16"/>
  <c r="K26" i="16"/>
  <c r="K28" i="16"/>
  <c r="K30" i="16"/>
  <c r="K32" i="16"/>
  <c r="K34" i="16"/>
  <c r="K36" i="16"/>
  <c r="K38" i="16"/>
  <c r="K40" i="16"/>
  <c r="L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M30" i="16" s="1"/>
  <c r="J31" i="16"/>
  <c r="J32" i="16"/>
  <c r="J33" i="16"/>
  <c r="J34" i="16"/>
  <c r="M34" i="16" s="1"/>
  <c r="J35" i="16"/>
  <c r="J36" i="16"/>
  <c r="J37" i="16"/>
  <c r="J38" i="16"/>
  <c r="M38" i="16" s="1"/>
  <c r="J39" i="16"/>
  <c r="J40" i="16"/>
  <c r="J41" i="16"/>
  <c r="J42" i="16"/>
  <c r="J43" i="16"/>
  <c r="J44" i="16"/>
  <c r="J45" i="16"/>
  <c r="J46" i="16"/>
  <c r="J6" i="16"/>
  <c r="G8" i="16"/>
  <c r="G10" i="16"/>
  <c r="G12" i="16"/>
  <c r="G14" i="16"/>
  <c r="G16" i="16"/>
  <c r="G18" i="16"/>
  <c r="G20" i="16"/>
  <c r="G22" i="16"/>
  <c r="G24" i="16"/>
  <c r="G26" i="16"/>
  <c r="G28" i="16"/>
  <c r="M28" i="16" s="1"/>
  <c r="G30" i="16"/>
  <c r="G32" i="16"/>
  <c r="M32" i="16" s="1"/>
  <c r="G34" i="16"/>
  <c r="G36" i="16"/>
  <c r="M36" i="16" s="1"/>
  <c r="G38" i="16"/>
  <c r="G40" i="16"/>
  <c r="G42" i="16"/>
  <c r="M42" i="16" s="1"/>
  <c r="G44" i="16"/>
  <c r="G46" i="16"/>
  <c r="M46" i="16" s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K42" i="16" s="1"/>
  <c r="E43" i="16"/>
  <c r="E44" i="16"/>
  <c r="K44" i="16" s="1"/>
  <c r="E45" i="16"/>
  <c r="E46" i="16"/>
  <c r="K46" i="16" s="1"/>
  <c r="E47" i="16"/>
  <c r="E6" i="16"/>
  <c r="K6" i="16" s="1"/>
  <c r="M47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6" i="17"/>
  <c r="G7" i="17"/>
  <c r="G9" i="17"/>
  <c r="M9" i="17" s="1"/>
  <c r="G11" i="17"/>
  <c r="G13" i="17"/>
  <c r="M13" i="17" s="1"/>
  <c r="G15" i="17"/>
  <c r="G17" i="17"/>
  <c r="M17" i="17" s="1"/>
  <c r="G19" i="17"/>
  <c r="G21" i="17"/>
  <c r="M21" i="17" s="1"/>
  <c r="G23" i="17"/>
  <c r="G25" i="17"/>
  <c r="M25" i="17" s="1"/>
  <c r="G27" i="17"/>
  <c r="G29" i="17"/>
  <c r="G31" i="17"/>
  <c r="G33" i="17"/>
  <c r="G35" i="17"/>
  <c r="G37" i="17"/>
  <c r="G39" i="17"/>
  <c r="G41" i="17"/>
  <c r="G43" i="17"/>
  <c r="G45" i="17"/>
  <c r="E7" i="17"/>
  <c r="K7" i="17" s="1"/>
  <c r="E8" i="17"/>
  <c r="E9" i="17"/>
  <c r="K9" i="17" s="1"/>
  <c r="E10" i="17"/>
  <c r="E11" i="17"/>
  <c r="K11" i="17" s="1"/>
  <c r="E12" i="17"/>
  <c r="E13" i="17"/>
  <c r="K13" i="17" s="1"/>
  <c r="E14" i="17"/>
  <c r="E15" i="17"/>
  <c r="K15" i="17" s="1"/>
  <c r="E16" i="17"/>
  <c r="E17" i="17"/>
  <c r="K17" i="17" s="1"/>
  <c r="E18" i="17"/>
  <c r="E19" i="17"/>
  <c r="K19" i="17" s="1"/>
  <c r="E20" i="17"/>
  <c r="E21" i="17"/>
  <c r="K21" i="17" s="1"/>
  <c r="E22" i="17"/>
  <c r="E23" i="17"/>
  <c r="K23" i="17" s="1"/>
  <c r="E24" i="17"/>
  <c r="E25" i="17"/>
  <c r="K25" i="17" s="1"/>
  <c r="E26" i="17"/>
  <c r="E27" i="17"/>
  <c r="K27" i="17" s="1"/>
  <c r="E28" i="17"/>
  <c r="E29" i="17"/>
  <c r="K29" i="17" s="1"/>
  <c r="E30" i="17"/>
  <c r="E31" i="17"/>
  <c r="K31" i="17" s="1"/>
  <c r="E32" i="17"/>
  <c r="E33" i="17"/>
  <c r="K33" i="17" s="1"/>
  <c r="E34" i="17"/>
  <c r="G34" i="17" s="1"/>
  <c r="E35" i="17"/>
  <c r="K35" i="17" s="1"/>
  <c r="E36" i="17"/>
  <c r="G36" i="17" s="1"/>
  <c r="E37" i="17"/>
  <c r="K37" i="17" s="1"/>
  <c r="E38" i="17"/>
  <c r="G38" i="17" s="1"/>
  <c r="E39" i="17"/>
  <c r="K39" i="17" s="1"/>
  <c r="E40" i="17"/>
  <c r="G40" i="17" s="1"/>
  <c r="E41" i="17"/>
  <c r="K41" i="17" s="1"/>
  <c r="E42" i="17"/>
  <c r="G42" i="17" s="1"/>
  <c r="E43" i="17"/>
  <c r="K43" i="17" s="1"/>
  <c r="E44" i="17"/>
  <c r="G44" i="17" s="1"/>
  <c r="E45" i="17"/>
  <c r="K45" i="17" s="1"/>
  <c r="E46" i="17"/>
  <c r="G46" i="17" s="1"/>
  <c r="E47" i="17"/>
  <c r="E6" i="17"/>
  <c r="E48" i="17" s="1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6" i="18"/>
  <c r="K7" i="18"/>
  <c r="K9" i="18"/>
  <c r="K11" i="18"/>
  <c r="K13" i="18"/>
  <c r="K15" i="18"/>
  <c r="K17" i="18"/>
  <c r="K19" i="18"/>
  <c r="K21" i="18"/>
  <c r="K23" i="18"/>
  <c r="K25" i="18"/>
  <c r="K27" i="18"/>
  <c r="K29" i="18"/>
  <c r="K31" i="18"/>
  <c r="K33" i="18"/>
  <c r="K35" i="18"/>
  <c r="K37" i="18"/>
  <c r="K39" i="18"/>
  <c r="K41" i="18"/>
  <c r="K43" i="18"/>
  <c r="K45" i="18"/>
  <c r="J7" i="18"/>
  <c r="M7" i="18" s="1"/>
  <c r="J8" i="18"/>
  <c r="J9" i="18"/>
  <c r="J10" i="18"/>
  <c r="J11" i="18"/>
  <c r="M11" i="18" s="1"/>
  <c r="J12" i="18"/>
  <c r="J13" i="18"/>
  <c r="J14" i="18"/>
  <c r="J15" i="18"/>
  <c r="M15" i="18" s="1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M43" i="18" s="1"/>
  <c r="J44" i="18"/>
  <c r="J45" i="18"/>
  <c r="J46" i="18"/>
  <c r="J6" i="18"/>
  <c r="G7" i="18"/>
  <c r="G9" i="18"/>
  <c r="M9" i="18" s="1"/>
  <c r="G11" i="18"/>
  <c r="G13" i="18"/>
  <c r="M13" i="18" s="1"/>
  <c r="G15" i="18"/>
  <c r="G17" i="18"/>
  <c r="G19" i="18"/>
  <c r="G21" i="18"/>
  <c r="G23" i="18"/>
  <c r="G25" i="18"/>
  <c r="G27" i="18"/>
  <c r="M27" i="18" s="1"/>
  <c r="G29" i="18"/>
  <c r="G31" i="18"/>
  <c r="G33" i="18"/>
  <c r="G35" i="18"/>
  <c r="G37" i="18"/>
  <c r="G39" i="18"/>
  <c r="G41" i="18"/>
  <c r="G43" i="18"/>
  <c r="G45" i="18"/>
  <c r="M45" i="18" s="1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G47" i="18" s="1"/>
  <c r="M47" i="18" s="1"/>
  <c r="E6" i="18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9" i="19"/>
  <c r="L40" i="19"/>
  <c r="L41" i="19"/>
  <c r="L42" i="19"/>
  <c r="L43" i="19"/>
  <c r="L44" i="19"/>
  <c r="L45" i="19"/>
  <c r="L46" i="19"/>
  <c r="L47" i="19"/>
  <c r="L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9" i="19"/>
  <c r="J40" i="19"/>
  <c r="J41" i="19"/>
  <c r="J42" i="19"/>
  <c r="J43" i="19"/>
  <c r="J44" i="19"/>
  <c r="J45" i="19"/>
  <c r="J46" i="19"/>
  <c r="J47" i="19"/>
  <c r="J6" i="19"/>
  <c r="E7" i="19"/>
  <c r="E8" i="19"/>
  <c r="K8" i="19" s="1"/>
  <c r="E9" i="19"/>
  <c r="K9" i="19" s="1"/>
  <c r="E10" i="19"/>
  <c r="K10" i="19" s="1"/>
  <c r="E11" i="19"/>
  <c r="K11" i="19" s="1"/>
  <c r="E12" i="19"/>
  <c r="K12" i="19" s="1"/>
  <c r="E13" i="19"/>
  <c r="K13" i="19" s="1"/>
  <c r="E14" i="19"/>
  <c r="K14" i="19" s="1"/>
  <c r="E15" i="19"/>
  <c r="K15" i="19" s="1"/>
  <c r="E16" i="19"/>
  <c r="K16" i="19" s="1"/>
  <c r="E17" i="19"/>
  <c r="K17" i="19" s="1"/>
  <c r="E18" i="19"/>
  <c r="K18" i="19" s="1"/>
  <c r="E19" i="19"/>
  <c r="K19" i="19" s="1"/>
  <c r="E20" i="19"/>
  <c r="K20" i="19" s="1"/>
  <c r="E21" i="19"/>
  <c r="K21" i="19" s="1"/>
  <c r="E22" i="19"/>
  <c r="K22" i="19" s="1"/>
  <c r="E23" i="19"/>
  <c r="K23" i="19" s="1"/>
  <c r="E24" i="19"/>
  <c r="K24" i="19" s="1"/>
  <c r="E25" i="19"/>
  <c r="K25" i="19" s="1"/>
  <c r="E26" i="19"/>
  <c r="K26" i="19" s="1"/>
  <c r="E27" i="19"/>
  <c r="K27" i="19" s="1"/>
  <c r="E28" i="19"/>
  <c r="K28" i="19" s="1"/>
  <c r="E29" i="19"/>
  <c r="K29" i="19" s="1"/>
  <c r="E30" i="19"/>
  <c r="K30" i="19" s="1"/>
  <c r="E31" i="19"/>
  <c r="K31" i="19" s="1"/>
  <c r="E32" i="19"/>
  <c r="K32" i="19" s="1"/>
  <c r="E33" i="19"/>
  <c r="K33" i="19" s="1"/>
  <c r="E34" i="19"/>
  <c r="K34" i="19" s="1"/>
  <c r="E35" i="19"/>
  <c r="K35" i="19" s="1"/>
  <c r="E36" i="19"/>
  <c r="K36" i="19" s="1"/>
  <c r="E37" i="19"/>
  <c r="K37" i="19" s="1"/>
  <c r="E39" i="19"/>
  <c r="K39" i="19" s="1"/>
  <c r="E40" i="19"/>
  <c r="K40" i="19" s="1"/>
  <c r="E41" i="19"/>
  <c r="K41" i="19" s="1"/>
  <c r="E42" i="19"/>
  <c r="K42" i="19" s="1"/>
  <c r="E43" i="19"/>
  <c r="K43" i="19" s="1"/>
  <c r="E44" i="19"/>
  <c r="K44" i="19" s="1"/>
  <c r="E45" i="19"/>
  <c r="K45" i="19" s="1"/>
  <c r="E46" i="19"/>
  <c r="K46" i="19" s="1"/>
  <c r="E47" i="19"/>
  <c r="K47" i="19" s="1"/>
  <c r="E6" i="19"/>
  <c r="K6" i="19" s="1"/>
  <c r="M47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K7" i="20"/>
  <c r="K9" i="20"/>
  <c r="K11" i="20"/>
  <c r="K13" i="20"/>
  <c r="K15" i="20"/>
  <c r="K17" i="20"/>
  <c r="K19" i="20"/>
  <c r="K21" i="20"/>
  <c r="K23" i="20"/>
  <c r="K25" i="20"/>
  <c r="K27" i="20"/>
  <c r="K29" i="20"/>
  <c r="K31" i="20"/>
  <c r="K33" i="20"/>
  <c r="K35" i="20"/>
  <c r="K37" i="20"/>
  <c r="K39" i="20"/>
  <c r="K41" i="20"/>
  <c r="K43" i="20"/>
  <c r="K45" i="20"/>
  <c r="L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6" i="20"/>
  <c r="G7" i="20"/>
  <c r="M7" i="20" s="1"/>
  <c r="G9" i="20"/>
  <c r="M9" i="20" s="1"/>
  <c r="G11" i="20"/>
  <c r="G13" i="20"/>
  <c r="M13" i="20" s="1"/>
  <c r="G15" i="20"/>
  <c r="M15" i="20" s="1"/>
  <c r="G17" i="20"/>
  <c r="M17" i="20" s="1"/>
  <c r="G19" i="20"/>
  <c r="M19" i="20" s="1"/>
  <c r="G21" i="20"/>
  <c r="M21" i="20" s="1"/>
  <c r="G23" i="20"/>
  <c r="G25" i="20"/>
  <c r="M25" i="20" s="1"/>
  <c r="G27" i="20"/>
  <c r="M27" i="20" s="1"/>
  <c r="G29" i="20"/>
  <c r="M29" i="20" s="1"/>
  <c r="G31" i="20"/>
  <c r="M31" i="20" s="1"/>
  <c r="G33" i="20"/>
  <c r="M33" i="20" s="1"/>
  <c r="G35" i="20"/>
  <c r="M35" i="20" s="1"/>
  <c r="G37" i="20"/>
  <c r="M37" i="20" s="1"/>
  <c r="G39" i="20"/>
  <c r="G41" i="20"/>
  <c r="G43" i="20"/>
  <c r="G45" i="20"/>
  <c r="M45" i="20" s="1"/>
  <c r="E7" i="20"/>
  <c r="E8" i="20"/>
  <c r="K8" i="20" s="1"/>
  <c r="E9" i="20"/>
  <c r="E10" i="20"/>
  <c r="K10" i="20" s="1"/>
  <c r="E11" i="20"/>
  <c r="E12" i="20"/>
  <c r="K12" i="20" s="1"/>
  <c r="E13" i="20"/>
  <c r="E14" i="20"/>
  <c r="K14" i="20" s="1"/>
  <c r="E15" i="20"/>
  <c r="E16" i="20"/>
  <c r="K16" i="20" s="1"/>
  <c r="E17" i="20"/>
  <c r="E18" i="20"/>
  <c r="K18" i="20" s="1"/>
  <c r="E19" i="20"/>
  <c r="E20" i="20"/>
  <c r="K20" i="20" s="1"/>
  <c r="E21" i="20"/>
  <c r="E22" i="20"/>
  <c r="K22" i="20" s="1"/>
  <c r="E23" i="20"/>
  <c r="E24" i="20"/>
  <c r="K24" i="20" s="1"/>
  <c r="E25" i="20"/>
  <c r="E26" i="20"/>
  <c r="K26" i="20" s="1"/>
  <c r="E27" i="20"/>
  <c r="E28" i="20"/>
  <c r="K28" i="20" s="1"/>
  <c r="E29" i="20"/>
  <c r="E30" i="20"/>
  <c r="K30" i="20" s="1"/>
  <c r="E31" i="20"/>
  <c r="E32" i="20"/>
  <c r="K32" i="20" s="1"/>
  <c r="E33" i="20"/>
  <c r="E34" i="20"/>
  <c r="K34" i="20" s="1"/>
  <c r="E35" i="20"/>
  <c r="E36" i="20"/>
  <c r="K36" i="20" s="1"/>
  <c r="E37" i="20"/>
  <c r="E38" i="20"/>
  <c r="K38" i="20" s="1"/>
  <c r="E39" i="20"/>
  <c r="E40" i="20"/>
  <c r="K40" i="20" s="1"/>
  <c r="E41" i="20"/>
  <c r="E42" i="20"/>
  <c r="K42" i="20" s="1"/>
  <c r="E43" i="20"/>
  <c r="E44" i="20"/>
  <c r="K44" i="20" s="1"/>
  <c r="E45" i="20"/>
  <c r="E46" i="20"/>
  <c r="K46" i="20" s="1"/>
  <c r="E47" i="20"/>
  <c r="E6" i="20"/>
  <c r="E48" i="20" s="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6" i="21"/>
  <c r="K7" i="21"/>
  <c r="K9" i="21"/>
  <c r="K11" i="21"/>
  <c r="K13" i="21"/>
  <c r="K15" i="21"/>
  <c r="K17" i="21"/>
  <c r="K19" i="21"/>
  <c r="K21" i="21"/>
  <c r="K23" i="21"/>
  <c r="K25" i="21"/>
  <c r="K27" i="21"/>
  <c r="K29" i="21"/>
  <c r="K31" i="21"/>
  <c r="K33" i="21"/>
  <c r="K35" i="21"/>
  <c r="K37" i="21"/>
  <c r="K39" i="21"/>
  <c r="K41" i="21"/>
  <c r="K43" i="21"/>
  <c r="K45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6" i="21"/>
  <c r="G7" i="21"/>
  <c r="G9" i="21"/>
  <c r="M9" i="21" s="1"/>
  <c r="G11" i="21"/>
  <c r="G13" i="21"/>
  <c r="M13" i="21" s="1"/>
  <c r="G15" i="21"/>
  <c r="G17" i="21"/>
  <c r="M17" i="21" s="1"/>
  <c r="G19" i="21"/>
  <c r="G21" i="21"/>
  <c r="M21" i="21" s="1"/>
  <c r="G23" i="21"/>
  <c r="G25" i="21"/>
  <c r="M25" i="21" s="1"/>
  <c r="G27" i="21"/>
  <c r="G29" i="21"/>
  <c r="M29" i="21" s="1"/>
  <c r="G31" i="21"/>
  <c r="M31" i="21" s="1"/>
  <c r="G33" i="21"/>
  <c r="M33" i="21" s="1"/>
  <c r="G35" i="21"/>
  <c r="M35" i="21" s="1"/>
  <c r="G37" i="21"/>
  <c r="M37" i="21" s="1"/>
  <c r="G39" i="21"/>
  <c r="G41" i="21"/>
  <c r="G43" i="21"/>
  <c r="G45" i="21"/>
  <c r="M45" i="21" s="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K47" i="21" s="1"/>
  <c r="E6" i="21"/>
  <c r="M47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6" i="22"/>
  <c r="G7" i="22"/>
  <c r="M7" i="22" s="1"/>
  <c r="G9" i="22"/>
  <c r="M9" i="22" s="1"/>
  <c r="G11" i="22"/>
  <c r="M11" i="22" s="1"/>
  <c r="G13" i="22"/>
  <c r="M13" i="22" s="1"/>
  <c r="G15" i="22"/>
  <c r="M15" i="22" s="1"/>
  <c r="G17" i="22"/>
  <c r="M17" i="22" s="1"/>
  <c r="G19" i="22"/>
  <c r="M19" i="22" s="1"/>
  <c r="G21" i="22"/>
  <c r="M21" i="22" s="1"/>
  <c r="G23" i="22"/>
  <c r="M23" i="22" s="1"/>
  <c r="G25" i="22"/>
  <c r="M25" i="22" s="1"/>
  <c r="G27" i="22"/>
  <c r="M27" i="22" s="1"/>
  <c r="G29" i="22"/>
  <c r="M29" i="22" s="1"/>
  <c r="G31" i="22"/>
  <c r="M31" i="22" s="1"/>
  <c r="G33" i="22"/>
  <c r="M33" i="22" s="1"/>
  <c r="G35" i="22"/>
  <c r="M35" i="22" s="1"/>
  <c r="G37" i="22"/>
  <c r="M37" i="22" s="1"/>
  <c r="G39" i="22"/>
  <c r="M39" i="22" s="1"/>
  <c r="G41" i="22"/>
  <c r="G43" i="22"/>
  <c r="G45" i="22"/>
  <c r="M45" i="22" s="1"/>
  <c r="E7" i="22"/>
  <c r="K7" i="22" s="1"/>
  <c r="E8" i="22"/>
  <c r="E9" i="22"/>
  <c r="K9" i="22" s="1"/>
  <c r="E10" i="22"/>
  <c r="E11" i="22"/>
  <c r="K11" i="22" s="1"/>
  <c r="E12" i="22"/>
  <c r="E13" i="22"/>
  <c r="K13" i="22" s="1"/>
  <c r="E14" i="22"/>
  <c r="E15" i="22"/>
  <c r="K15" i="22" s="1"/>
  <c r="E16" i="22"/>
  <c r="G16" i="22" s="1"/>
  <c r="E17" i="22"/>
  <c r="K17" i="22" s="1"/>
  <c r="E18" i="22"/>
  <c r="G18" i="22" s="1"/>
  <c r="E19" i="22"/>
  <c r="K19" i="22" s="1"/>
  <c r="E20" i="22"/>
  <c r="G20" i="22" s="1"/>
  <c r="E21" i="22"/>
  <c r="K21" i="22" s="1"/>
  <c r="E22" i="22"/>
  <c r="G22" i="22" s="1"/>
  <c r="E23" i="22"/>
  <c r="K23" i="22" s="1"/>
  <c r="E24" i="22"/>
  <c r="G24" i="22" s="1"/>
  <c r="E25" i="22"/>
  <c r="K25" i="22" s="1"/>
  <c r="E26" i="22"/>
  <c r="G26" i="22" s="1"/>
  <c r="E27" i="22"/>
  <c r="K27" i="22" s="1"/>
  <c r="E28" i="22"/>
  <c r="G28" i="22" s="1"/>
  <c r="E29" i="22"/>
  <c r="K29" i="22" s="1"/>
  <c r="E30" i="22"/>
  <c r="G30" i="22" s="1"/>
  <c r="E31" i="22"/>
  <c r="K31" i="22" s="1"/>
  <c r="E32" i="22"/>
  <c r="G32" i="22" s="1"/>
  <c r="E33" i="22"/>
  <c r="K33" i="22" s="1"/>
  <c r="E34" i="22"/>
  <c r="G34" i="22" s="1"/>
  <c r="E35" i="22"/>
  <c r="K35" i="22" s="1"/>
  <c r="E36" i="22"/>
  <c r="G36" i="22" s="1"/>
  <c r="E37" i="22"/>
  <c r="K37" i="22" s="1"/>
  <c r="E38" i="22"/>
  <c r="G38" i="22" s="1"/>
  <c r="E39" i="22"/>
  <c r="K39" i="22" s="1"/>
  <c r="E40" i="22"/>
  <c r="G40" i="22" s="1"/>
  <c r="E41" i="22"/>
  <c r="K41" i="22" s="1"/>
  <c r="E42" i="22"/>
  <c r="G42" i="22" s="1"/>
  <c r="E43" i="22"/>
  <c r="K43" i="22" s="1"/>
  <c r="E44" i="22"/>
  <c r="G44" i="22" s="1"/>
  <c r="E45" i="22"/>
  <c r="K45" i="22" s="1"/>
  <c r="E46" i="22"/>
  <c r="G46" i="22" s="1"/>
  <c r="E47" i="22"/>
  <c r="E6" i="22"/>
  <c r="E48" i="22" s="1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6" i="24"/>
  <c r="G7" i="24"/>
  <c r="G9" i="24"/>
  <c r="G11" i="24"/>
  <c r="G13" i="24"/>
  <c r="G15" i="24"/>
  <c r="G17" i="24"/>
  <c r="G19" i="24"/>
  <c r="G21" i="24"/>
  <c r="G23" i="24"/>
  <c r="G25" i="24"/>
  <c r="G27" i="24"/>
  <c r="G29" i="24"/>
  <c r="G31" i="24"/>
  <c r="G33" i="24"/>
  <c r="G35" i="24"/>
  <c r="G37" i="24"/>
  <c r="G39" i="24"/>
  <c r="G41" i="24"/>
  <c r="G43" i="24"/>
  <c r="G45" i="24"/>
  <c r="E7" i="24"/>
  <c r="E8" i="24"/>
  <c r="G8" i="24" s="1"/>
  <c r="E9" i="24"/>
  <c r="E10" i="24"/>
  <c r="G10" i="24" s="1"/>
  <c r="E11" i="24"/>
  <c r="E12" i="24"/>
  <c r="G12" i="24" s="1"/>
  <c r="E13" i="24"/>
  <c r="E14" i="24"/>
  <c r="G14" i="24" s="1"/>
  <c r="E15" i="24"/>
  <c r="E16" i="24"/>
  <c r="G16" i="24" s="1"/>
  <c r="E17" i="24"/>
  <c r="E18" i="24"/>
  <c r="G18" i="24" s="1"/>
  <c r="E19" i="24"/>
  <c r="E20" i="24"/>
  <c r="G20" i="24" s="1"/>
  <c r="E21" i="24"/>
  <c r="E22" i="24"/>
  <c r="G22" i="24" s="1"/>
  <c r="E23" i="24"/>
  <c r="E24" i="24"/>
  <c r="G24" i="24" s="1"/>
  <c r="E25" i="24"/>
  <c r="E26" i="24"/>
  <c r="G26" i="24" s="1"/>
  <c r="E27" i="24"/>
  <c r="E28" i="24"/>
  <c r="G28" i="24" s="1"/>
  <c r="E29" i="24"/>
  <c r="E30" i="24"/>
  <c r="G30" i="24" s="1"/>
  <c r="E31" i="24"/>
  <c r="E32" i="24"/>
  <c r="G32" i="24" s="1"/>
  <c r="E33" i="24"/>
  <c r="E34" i="24"/>
  <c r="G34" i="24" s="1"/>
  <c r="E35" i="24"/>
  <c r="E36" i="24"/>
  <c r="G36" i="24" s="1"/>
  <c r="E37" i="24"/>
  <c r="E38" i="24"/>
  <c r="G38" i="24" s="1"/>
  <c r="E39" i="24"/>
  <c r="E40" i="24"/>
  <c r="G40" i="24" s="1"/>
  <c r="E41" i="24"/>
  <c r="E42" i="24"/>
  <c r="G42" i="24" s="1"/>
  <c r="E43" i="24"/>
  <c r="E44" i="24"/>
  <c r="G44" i="24" s="1"/>
  <c r="E45" i="24"/>
  <c r="E46" i="24"/>
  <c r="G46" i="24" s="1"/>
  <c r="E47" i="24"/>
  <c r="G47" i="24" s="1"/>
  <c r="M47" i="24" s="1"/>
  <c r="E6" i="24"/>
  <c r="E48" i="24" s="1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6" i="30"/>
  <c r="K7" i="30"/>
  <c r="K9" i="30"/>
  <c r="K11" i="30"/>
  <c r="K13" i="30"/>
  <c r="K15" i="30"/>
  <c r="K17" i="30"/>
  <c r="K19" i="30"/>
  <c r="K21" i="30"/>
  <c r="K23" i="30"/>
  <c r="K25" i="30"/>
  <c r="K27" i="30"/>
  <c r="K29" i="30"/>
  <c r="K31" i="30"/>
  <c r="K33" i="30"/>
  <c r="K35" i="30"/>
  <c r="K37" i="30"/>
  <c r="K39" i="30"/>
  <c r="K41" i="30"/>
  <c r="K43" i="30"/>
  <c r="K45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M43" i="30" s="1"/>
  <c r="J44" i="30"/>
  <c r="J45" i="30"/>
  <c r="J46" i="30"/>
  <c r="J6" i="30"/>
  <c r="G7" i="30"/>
  <c r="G9" i="30"/>
  <c r="M9" i="30" s="1"/>
  <c r="G11" i="30"/>
  <c r="M11" i="30" s="1"/>
  <c r="G13" i="30"/>
  <c r="M13" i="30" s="1"/>
  <c r="G15" i="30"/>
  <c r="M15" i="30" s="1"/>
  <c r="G17" i="30"/>
  <c r="M17" i="30" s="1"/>
  <c r="G19" i="30"/>
  <c r="G21" i="30"/>
  <c r="M21" i="30" s="1"/>
  <c r="G23" i="30"/>
  <c r="G25" i="30"/>
  <c r="M25" i="30" s="1"/>
  <c r="G27" i="30"/>
  <c r="M27" i="30" s="1"/>
  <c r="G29" i="30"/>
  <c r="M29" i="30" s="1"/>
  <c r="G31" i="30"/>
  <c r="M31" i="30" s="1"/>
  <c r="G33" i="30"/>
  <c r="M33" i="30" s="1"/>
  <c r="G35" i="30"/>
  <c r="M35" i="30" s="1"/>
  <c r="G37" i="30"/>
  <c r="M37" i="30" s="1"/>
  <c r="G39" i="30"/>
  <c r="G41" i="30"/>
  <c r="M41" i="30" s="1"/>
  <c r="G43" i="30"/>
  <c r="G45" i="30"/>
  <c r="M45" i="30" s="1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6" i="30"/>
  <c r="E48" i="30" s="1"/>
  <c r="K8" i="31"/>
  <c r="K10" i="31"/>
  <c r="K12" i="31"/>
  <c r="K14" i="31"/>
  <c r="K16" i="31"/>
  <c r="K18" i="31"/>
  <c r="K20" i="31"/>
  <c r="K22" i="31"/>
  <c r="K24" i="31"/>
  <c r="K26" i="31"/>
  <c r="K28" i="31"/>
  <c r="K30" i="31"/>
  <c r="K32" i="31"/>
  <c r="K34" i="31"/>
  <c r="K36" i="31"/>
  <c r="K38" i="31"/>
  <c r="K40" i="31"/>
  <c r="K42" i="31"/>
  <c r="K44" i="31"/>
  <c r="K4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6" i="31"/>
  <c r="J7" i="31"/>
  <c r="J8" i="31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M42" i="31" s="1"/>
  <c r="J43" i="31"/>
  <c r="J44" i="31"/>
  <c r="J45" i="31"/>
  <c r="J46" i="31"/>
  <c r="M46" i="31" s="1"/>
  <c r="J6" i="31"/>
  <c r="G8" i="31"/>
  <c r="M8" i="31" s="1"/>
  <c r="G10" i="31"/>
  <c r="G12" i="31"/>
  <c r="M12" i="31" s="1"/>
  <c r="G14" i="31"/>
  <c r="G16" i="31"/>
  <c r="M16" i="31" s="1"/>
  <c r="G18" i="31"/>
  <c r="G20" i="31"/>
  <c r="M20" i="31" s="1"/>
  <c r="G22" i="31"/>
  <c r="G24" i="31"/>
  <c r="M24" i="31" s="1"/>
  <c r="G26" i="31"/>
  <c r="M26" i="31" s="1"/>
  <c r="G28" i="31"/>
  <c r="M28" i="31" s="1"/>
  <c r="G30" i="31"/>
  <c r="M30" i="31" s="1"/>
  <c r="G32" i="31"/>
  <c r="M32" i="31" s="1"/>
  <c r="G34" i="31"/>
  <c r="M34" i="31" s="1"/>
  <c r="G36" i="31"/>
  <c r="M36" i="31" s="1"/>
  <c r="G38" i="31"/>
  <c r="M38" i="31" s="1"/>
  <c r="G40" i="31"/>
  <c r="M40" i="31" s="1"/>
  <c r="G42" i="31"/>
  <c r="G44" i="31"/>
  <c r="M44" i="31" s="1"/>
  <c r="G4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6" i="31"/>
  <c r="M47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K40" i="32"/>
  <c r="K44" i="32"/>
  <c r="L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M19" i="32" s="1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M35" i="32" s="1"/>
  <c r="J36" i="32"/>
  <c r="J37" i="32"/>
  <c r="J38" i="32"/>
  <c r="J39" i="32"/>
  <c r="J40" i="32"/>
  <c r="J41" i="32"/>
  <c r="J42" i="32"/>
  <c r="J43" i="32"/>
  <c r="J44" i="32"/>
  <c r="J45" i="32"/>
  <c r="J46" i="32"/>
  <c r="J6" i="32"/>
  <c r="G7" i="32"/>
  <c r="G9" i="32"/>
  <c r="M9" i="32" s="1"/>
  <c r="G11" i="32"/>
  <c r="G13" i="32"/>
  <c r="G15" i="32"/>
  <c r="G17" i="32"/>
  <c r="M17" i="32" s="1"/>
  <c r="G19" i="32"/>
  <c r="G21" i="32"/>
  <c r="G23" i="32"/>
  <c r="G25" i="32"/>
  <c r="G27" i="32"/>
  <c r="G29" i="32"/>
  <c r="G31" i="32"/>
  <c r="M31" i="32" s="1"/>
  <c r="G33" i="32"/>
  <c r="G35" i="32"/>
  <c r="G37" i="32"/>
  <c r="G39" i="32"/>
  <c r="G41" i="32"/>
  <c r="G43" i="32"/>
  <c r="G45" i="32"/>
  <c r="E7" i="32"/>
  <c r="K7" i="32" s="1"/>
  <c r="E8" i="32"/>
  <c r="E9" i="32"/>
  <c r="K9" i="32" s="1"/>
  <c r="E10" i="32"/>
  <c r="E11" i="32"/>
  <c r="K11" i="32" s="1"/>
  <c r="E12" i="32"/>
  <c r="E13" i="32"/>
  <c r="K13" i="32" s="1"/>
  <c r="E14" i="32"/>
  <c r="E15" i="32"/>
  <c r="K15" i="32" s="1"/>
  <c r="E16" i="32"/>
  <c r="E17" i="32"/>
  <c r="K17" i="32" s="1"/>
  <c r="E18" i="32"/>
  <c r="E19" i="32"/>
  <c r="K19" i="32" s="1"/>
  <c r="E20" i="32"/>
  <c r="E21" i="32"/>
  <c r="K21" i="32" s="1"/>
  <c r="E22" i="32"/>
  <c r="E23" i="32"/>
  <c r="K23" i="32" s="1"/>
  <c r="E24" i="32"/>
  <c r="E25" i="32"/>
  <c r="K25" i="32" s="1"/>
  <c r="E26" i="32"/>
  <c r="E27" i="32"/>
  <c r="K27" i="32" s="1"/>
  <c r="E28" i="32"/>
  <c r="E29" i="32"/>
  <c r="K29" i="32" s="1"/>
  <c r="E30" i="32"/>
  <c r="E31" i="32"/>
  <c r="K31" i="32" s="1"/>
  <c r="E32" i="32"/>
  <c r="E33" i="32"/>
  <c r="K33" i="32" s="1"/>
  <c r="E34" i="32"/>
  <c r="E35" i="32"/>
  <c r="K35" i="32" s="1"/>
  <c r="E36" i="32"/>
  <c r="E37" i="32"/>
  <c r="K37" i="32" s="1"/>
  <c r="E38" i="32"/>
  <c r="E39" i="32"/>
  <c r="K39" i="32" s="1"/>
  <c r="E40" i="32"/>
  <c r="G40" i="32" s="1"/>
  <c r="E41" i="32"/>
  <c r="K41" i="32" s="1"/>
  <c r="E42" i="32"/>
  <c r="G42" i="32" s="1"/>
  <c r="E43" i="32"/>
  <c r="K43" i="32" s="1"/>
  <c r="E44" i="32"/>
  <c r="G44" i="32" s="1"/>
  <c r="E45" i="32"/>
  <c r="K45" i="32" s="1"/>
  <c r="E46" i="32"/>
  <c r="G46" i="32" s="1"/>
  <c r="E47" i="32"/>
  <c r="E6" i="32"/>
  <c r="E48" i="32" s="1"/>
  <c r="M47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6" i="33"/>
  <c r="K7" i="33"/>
  <c r="K9" i="33"/>
  <c r="K11" i="33"/>
  <c r="K13" i="33"/>
  <c r="K15" i="33"/>
  <c r="K17" i="33"/>
  <c r="K19" i="33"/>
  <c r="K21" i="33"/>
  <c r="K23" i="33"/>
  <c r="K25" i="33"/>
  <c r="K27" i="33"/>
  <c r="K29" i="33"/>
  <c r="K31" i="33"/>
  <c r="K33" i="33"/>
  <c r="K35" i="33"/>
  <c r="K37" i="33"/>
  <c r="K39" i="33"/>
  <c r="K41" i="33"/>
  <c r="K43" i="33"/>
  <c r="K45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M43" i="33" s="1"/>
  <c r="J44" i="33"/>
  <c r="J45" i="33"/>
  <c r="J46" i="33"/>
  <c r="J6" i="33"/>
  <c r="G7" i="33"/>
  <c r="G9" i="33"/>
  <c r="M9" i="33" s="1"/>
  <c r="G11" i="33"/>
  <c r="M11" i="33" s="1"/>
  <c r="G13" i="33"/>
  <c r="M13" i="33" s="1"/>
  <c r="G15" i="33"/>
  <c r="G17" i="33"/>
  <c r="M17" i="33" s="1"/>
  <c r="G19" i="33"/>
  <c r="G21" i="33"/>
  <c r="M21" i="33" s="1"/>
  <c r="G23" i="33"/>
  <c r="G25" i="33"/>
  <c r="M25" i="33" s="1"/>
  <c r="G27" i="33"/>
  <c r="G29" i="33"/>
  <c r="M29" i="33" s="1"/>
  <c r="G31" i="33"/>
  <c r="M31" i="33" s="1"/>
  <c r="G33" i="33"/>
  <c r="M33" i="33" s="1"/>
  <c r="G35" i="33"/>
  <c r="M35" i="33" s="1"/>
  <c r="G37" i="33"/>
  <c r="M37" i="33" s="1"/>
  <c r="G39" i="33"/>
  <c r="G41" i="33"/>
  <c r="M41" i="33" s="1"/>
  <c r="G43" i="33"/>
  <c r="G45" i="33"/>
  <c r="M45" i="33" s="1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6" i="33"/>
  <c r="E48" i="33" s="1"/>
  <c r="M47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36" i="34"/>
  <c r="L37" i="34"/>
  <c r="L38" i="34"/>
  <c r="L39" i="34"/>
  <c r="L40" i="34"/>
  <c r="L42" i="34"/>
  <c r="L43" i="34"/>
  <c r="L44" i="34"/>
  <c r="L45" i="34"/>
  <c r="L46" i="34"/>
  <c r="L47" i="34"/>
  <c r="L6" i="34"/>
  <c r="K8" i="34"/>
  <c r="K10" i="34"/>
  <c r="K12" i="34"/>
  <c r="K14" i="34"/>
  <c r="K16" i="34"/>
  <c r="K18" i="34"/>
  <c r="K20" i="34"/>
  <c r="K22" i="34"/>
  <c r="K24" i="34"/>
  <c r="K26" i="34"/>
  <c r="K28" i="34"/>
  <c r="K30" i="34"/>
  <c r="K32" i="34"/>
  <c r="K34" i="34"/>
  <c r="K36" i="34"/>
  <c r="K38" i="34"/>
  <c r="K40" i="34"/>
  <c r="K42" i="34"/>
  <c r="K44" i="34"/>
  <c r="K4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M34" i="34" s="1"/>
  <c r="J35" i="34"/>
  <c r="J36" i="34"/>
  <c r="J37" i="34"/>
  <c r="J38" i="34"/>
  <c r="J39" i="34"/>
  <c r="J40" i="34"/>
  <c r="J41" i="34"/>
  <c r="J42" i="34"/>
  <c r="M42" i="34" s="1"/>
  <c r="J43" i="34"/>
  <c r="J44" i="34"/>
  <c r="J45" i="34"/>
  <c r="J46" i="34"/>
  <c r="J6" i="34"/>
  <c r="G8" i="34"/>
  <c r="G10" i="34"/>
  <c r="G12" i="34"/>
  <c r="G14" i="34"/>
  <c r="G16" i="34"/>
  <c r="G18" i="34"/>
  <c r="G20" i="34"/>
  <c r="M20" i="34" s="1"/>
  <c r="G22" i="34"/>
  <c r="G24" i="34"/>
  <c r="M24" i="34" s="1"/>
  <c r="G26" i="34"/>
  <c r="G28" i="34"/>
  <c r="G30" i="34"/>
  <c r="G32" i="34"/>
  <c r="G34" i="34"/>
  <c r="G36" i="34"/>
  <c r="G38" i="34"/>
  <c r="G40" i="34"/>
  <c r="G42" i="34"/>
  <c r="G44" i="34"/>
  <c r="M44" i="34" s="1"/>
  <c r="G4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K47" i="34" s="1"/>
  <c r="E6" i="34"/>
  <c r="M47" i="35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6" i="35"/>
  <c r="K8" i="35"/>
  <c r="K10" i="35"/>
  <c r="K12" i="35"/>
  <c r="K14" i="35"/>
  <c r="K16" i="35"/>
  <c r="K18" i="35"/>
  <c r="K20" i="35"/>
  <c r="K22" i="35"/>
  <c r="K24" i="35"/>
  <c r="K26" i="35"/>
  <c r="K28" i="35"/>
  <c r="K30" i="35"/>
  <c r="K32" i="35"/>
  <c r="K34" i="35"/>
  <c r="K36" i="35"/>
  <c r="K38" i="35"/>
  <c r="K40" i="35"/>
  <c r="K42" i="35"/>
  <c r="K44" i="35"/>
  <c r="K4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6" i="35"/>
  <c r="G8" i="35"/>
  <c r="G10" i="35"/>
  <c r="G12" i="35"/>
  <c r="G14" i="35"/>
  <c r="G16" i="35"/>
  <c r="G18" i="35"/>
  <c r="G20" i="35"/>
  <c r="G22" i="35"/>
  <c r="G24" i="35"/>
  <c r="G26" i="35"/>
  <c r="G28" i="35"/>
  <c r="G30" i="35"/>
  <c r="G32" i="35"/>
  <c r="G34" i="35"/>
  <c r="G36" i="35"/>
  <c r="G38" i="35"/>
  <c r="G40" i="35"/>
  <c r="G42" i="35"/>
  <c r="G44" i="35"/>
  <c r="G4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6" i="35"/>
  <c r="E48" i="35" s="1"/>
  <c r="M39" i="33" l="1"/>
  <c r="M23" i="33"/>
  <c r="M19" i="33"/>
  <c r="M7" i="33"/>
  <c r="M27" i="33"/>
  <c r="M15" i="33"/>
  <c r="L48" i="33"/>
  <c r="E48" i="19"/>
  <c r="K7" i="19"/>
  <c r="K48" i="19" s="1"/>
  <c r="G45" i="19"/>
  <c r="G41" i="19"/>
  <c r="G37" i="19"/>
  <c r="G33" i="19"/>
  <c r="G29" i="19"/>
  <c r="G25" i="19"/>
  <c r="G21" i="19"/>
  <c r="G17" i="19"/>
  <c r="G13" i="19"/>
  <c r="G9" i="19"/>
  <c r="G47" i="19"/>
  <c r="M47" i="19" s="1"/>
  <c r="G43" i="19"/>
  <c r="G39" i="19"/>
  <c r="M39" i="19" s="1"/>
  <c r="G35" i="19"/>
  <c r="G31" i="19"/>
  <c r="M31" i="19" s="1"/>
  <c r="G27" i="19"/>
  <c r="G23" i="19"/>
  <c r="M23" i="19" s="1"/>
  <c r="G19" i="19"/>
  <c r="G15" i="19"/>
  <c r="M15" i="19" s="1"/>
  <c r="G11" i="19"/>
  <c r="G7" i="19"/>
  <c r="M7" i="19" s="1"/>
  <c r="M45" i="19"/>
  <c r="M43" i="19"/>
  <c r="M41" i="19"/>
  <c r="M37" i="19"/>
  <c r="M35" i="19"/>
  <c r="M33" i="19"/>
  <c r="M29" i="19"/>
  <c r="M27" i="19"/>
  <c r="M25" i="19"/>
  <c r="M21" i="19"/>
  <c r="M19" i="19"/>
  <c r="M17" i="19"/>
  <c r="M13" i="19"/>
  <c r="M11" i="19"/>
  <c r="M9" i="19"/>
  <c r="G6" i="19"/>
  <c r="G46" i="19"/>
  <c r="G44" i="19"/>
  <c r="G42" i="19"/>
  <c r="G40" i="19"/>
  <c r="G36" i="19"/>
  <c r="G34" i="19"/>
  <c r="G32" i="19"/>
  <c r="G30" i="19"/>
  <c r="G28" i="19"/>
  <c r="G26" i="19"/>
  <c r="G24" i="19"/>
  <c r="G22" i="19"/>
  <c r="G20" i="19"/>
  <c r="G18" i="19"/>
  <c r="G16" i="19"/>
  <c r="G14" i="19"/>
  <c r="G12" i="19"/>
  <c r="G10" i="19"/>
  <c r="G8" i="19"/>
  <c r="M46" i="19"/>
  <c r="M44" i="19"/>
  <c r="M42" i="19"/>
  <c r="M40" i="19"/>
  <c r="M36" i="19"/>
  <c r="M34" i="19"/>
  <c r="M32" i="19"/>
  <c r="M30" i="19"/>
  <c r="M28" i="19"/>
  <c r="M26" i="19"/>
  <c r="M24" i="19"/>
  <c r="M22" i="19"/>
  <c r="M20" i="19"/>
  <c r="M18" i="19"/>
  <c r="M16" i="19"/>
  <c r="M14" i="19"/>
  <c r="M12" i="19"/>
  <c r="M10" i="19"/>
  <c r="M8" i="19"/>
  <c r="L48" i="19"/>
  <c r="J48" i="19"/>
  <c r="M39" i="20"/>
  <c r="M23" i="20"/>
  <c r="M11" i="20"/>
  <c r="M46" i="20"/>
  <c r="M38" i="20"/>
  <c r="M34" i="20"/>
  <c r="M30" i="20"/>
  <c r="M26" i="20"/>
  <c r="M22" i="20"/>
  <c r="M18" i="20"/>
  <c r="M14" i="20"/>
  <c r="M10" i="20"/>
  <c r="G6" i="20"/>
  <c r="K6" i="20"/>
  <c r="G46" i="20"/>
  <c r="G44" i="20"/>
  <c r="M44" i="20" s="1"/>
  <c r="G42" i="20"/>
  <c r="M42" i="20" s="1"/>
  <c r="G40" i="20"/>
  <c r="G38" i="20"/>
  <c r="G36" i="20"/>
  <c r="M36" i="20" s="1"/>
  <c r="G34" i="20"/>
  <c r="G32" i="20"/>
  <c r="M32" i="20" s="1"/>
  <c r="G30" i="20"/>
  <c r="G28" i="20"/>
  <c r="M28" i="20" s="1"/>
  <c r="G26" i="20"/>
  <c r="G24" i="20"/>
  <c r="M24" i="20" s="1"/>
  <c r="G22" i="20"/>
  <c r="G20" i="20"/>
  <c r="M20" i="20" s="1"/>
  <c r="G18" i="20"/>
  <c r="G16" i="20"/>
  <c r="M16" i="20" s="1"/>
  <c r="G14" i="20"/>
  <c r="G12" i="20"/>
  <c r="M12" i="20" s="1"/>
  <c r="G10" i="20"/>
  <c r="G8" i="20"/>
  <c r="M8" i="20" s="1"/>
  <c r="M43" i="20"/>
  <c r="M41" i="20"/>
  <c r="L48" i="20"/>
  <c r="M40" i="20"/>
  <c r="G6" i="24"/>
  <c r="G48" i="24" s="1"/>
  <c r="M46" i="24"/>
  <c r="M44" i="24"/>
  <c r="M42" i="24"/>
  <c r="M40" i="24"/>
  <c r="M38" i="24"/>
  <c r="M36" i="24"/>
  <c r="M34" i="24"/>
  <c r="M32" i="24"/>
  <c r="M30" i="24"/>
  <c r="M28" i="24"/>
  <c r="M26" i="24"/>
  <c r="M24" i="24"/>
  <c r="M22" i="24"/>
  <c r="M20" i="24"/>
  <c r="M18" i="24"/>
  <c r="M16" i="24"/>
  <c r="M14" i="24"/>
  <c r="M12" i="24"/>
  <c r="M10" i="24"/>
  <c r="M8" i="24"/>
  <c r="M6" i="24"/>
  <c r="M45" i="24"/>
  <c r="M43" i="24"/>
  <c r="M41" i="24"/>
  <c r="M39" i="24"/>
  <c r="M37" i="24"/>
  <c r="M35" i="24"/>
  <c r="M33" i="24"/>
  <c r="M31" i="24"/>
  <c r="M29" i="24"/>
  <c r="M27" i="24"/>
  <c r="M25" i="24"/>
  <c r="M23" i="24"/>
  <c r="M21" i="24"/>
  <c r="M19" i="24"/>
  <c r="M17" i="24"/>
  <c r="M15" i="24"/>
  <c r="M13" i="24"/>
  <c r="M11" i="24"/>
  <c r="M9" i="24"/>
  <c r="M7" i="24"/>
  <c r="L48" i="24"/>
  <c r="J48" i="24"/>
  <c r="G14" i="22"/>
  <c r="K14" i="22"/>
  <c r="G12" i="22"/>
  <c r="K12" i="22"/>
  <c r="G10" i="22"/>
  <c r="K10" i="22"/>
  <c r="G8" i="22"/>
  <c r="K8" i="22"/>
  <c r="G6" i="22"/>
  <c r="G48" i="22" s="1"/>
  <c r="M46" i="22"/>
  <c r="M44" i="22"/>
  <c r="M42" i="22"/>
  <c r="M38" i="22"/>
  <c r="M36" i="22"/>
  <c r="M34" i="22"/>
  <c r="M32" i="22"/>
  <c r="M30" i="22"/>
  <c r="M28" i="22"/>
  <c r="M26" i="22"/>
  <c r="M24" i="22"/>
  <c r="M22" i="22"/>
  <c r="M20" i="22"/>
  <c r="M18" i="22"/>
  <c r="M16" i="22"/>
  <c r="M14" i="22"/>
  <c r="M12" i="22"/>
  <c r="M10" i="22"/>
  <c r="M8" i="22"/>
  <c r="K6" i="22"/>
  <c r="K44" i="22"/>
  <c r="K40" i="22"/>
  <c r="K36" i="22"/>
  <c r="K32" i="22"/>
  <c r="K28" i="22"/>
  <c r="K24" i="22"/>
  <c r="K20" i="22"/>
  <c r="K16" i="22"/>
  <c r="M6" i="22"/>
  <c r="K46" i="22"/>
  <c r="K42" i="22"/>
  <c r="K38" i="22"/>
  <c r="K34" i="22"/>
  <c r="K30" i="22"/>
  <c r="K26" i="22"/>
  <c r="K22" i="22"/>
  <c r="K18" i="22"/>
  <c r="M43" i="22"/>
  <c r="M41" i="22"/>
  <c r="L48" i="22"/>
  <c r="J48" i="22"/>
  <c r="M40" i="22"/>
  <c r="M28" i="2"/>
  <c r="G27" i="2"/>
  <c r="G23" i="2"/>
  <c r="G19" i="2"/>
  <c r="G15" i="2"/>
  <c r="G11" i="2"/>
  <c r="G7" i="2"/>
  <c r="K25" i="2"/>
  <c r="K21" i="2"/>
  <c r="K17" i="2"/>
  <c r="K13" i="2"/>
  <c r="K9" i="2"/>
  <c r="E48" i="2"/>
  <c r="G6" i="2"/>
  <c r="G48" i="2" s="1"/>
  <c r="M44" i="2"/>
  <c r="M40" i="2"/>
  <c r="M36" i="2"/>
  <c r="M46" i="2"/>
  <c r="M42" i="2"/>
  <c r="M38" i="2"/>
  <c r="M34" i="2"/>
  <c r="M30" i="2"/>
  <c r="M27" i="2"/>
  <c r="M23" i="2"/>
  <c r="M19" i="2"/>
  <c r="M15" i="2"/>
  <c r="M11" i="2"/>
  <c r="M7" i="2"/>
  <c r="J48" i="2"/>
  <c r="K47" i="2"/>
  <c r="G47" i="2"/>
  <c r="M47" i="2" s="1"/>
  <c r="K45" i="2"/>
  <c r="G45" i="2"/>
  <c r="M45" i="2" s="1"/>
  <c r="K43" i="2"/>
  <c r="G43" i="2"/>
  <c r="M43" i="2" s="1"/>
  <c r="K41" i="2"/>
  <c r="G41" i="2"/>
  <c r="M41" i="2" s="1"/>
  <c r="K39" i="2"/>
  <c r="G39" i="2"/>
  <c r="M39" i="2" s="1"/>
  <c r="K37" i="2"/>
  <c r="G37" i="2"/>
  <c r="M37" i="2" s="1"/>
  <c r="K35" i="2"/>
  <c r="G35" i="2"/>
  <c r="M35" i="2" s="1"/>
  <c r="K33" i="2"/>
  <c r="G33" i="2"/>
  <c r="M33" i="2" s="1"/>
  <c r="K31" i="2"/>
  <c r="G31" i="2"/>
  <c r="M31" i="2" s="1"/>
  <c r="K29" i="2"/>
  <c r="G29" i="2"/>
  <c r="M29" i="2" s="1"/>
  <c r="K26" i="2"/>
  <c r="G26" i="2"/>
  <c r="M26" i="2" s="1"/>
  <c r="K24" i="2"/>
  <c r="G24" i="2"/>
  <c r="M24" i="2" s="1"/>
  <c r="K22" i="2"/>
  <c r="G22" i="2"/>
  <c r="M22" i="2" s="1"/>
  <c r="K20" i="2"/>
  <c r="G20" i="2"/>
  <c r="M20" i="2" s="1"/>
  <c r="K18" i="2"/>
  <c r="G18" i="2"/>
  <c r="M18" i="2" s="1"/>
  <c r="K16" i="2"/>
  <c r="G16" i="2"/>
  <c r="M16" i="2" s="1"/>
  <c r="K14" i="2"/>
  <c r="G14" i="2"/>
  <c r="M14" i="2" s="1"/>
  <c r="K12" i="2"/>
  <c r="G12" i="2"/>
  <c r="M12" i="2" s="1"/>
  <c r="K10" i="2"/>
  <c r="G10" i="2"/>
  <c r="M10" i="2" s="1"/>
  <c r="K8" i="2"/>
  <c r="G8" i="2"/>
  <c r="M8" i="2" s="1"/>
  <c r="M6" i="2"/>
  <c r="L48" i="2"/>
  <c r="M37" i="15"/>
  <c r="M33" i="15"/>
  <c r="M29" i="15"/>
  <c r="G24" i="15"/>
  <c r="K24" i="15"/>
  <c r="G22" i="15"/>
  <c r="M22" i="15" s="1"/>
  <c r="K22" i="15"/>
  <c r="G20" i="15"/>
  <c r="K20" i="15"/>
  <c r="G18" i="15"/>
  <c r="M18" i="15" s="1"/>
  <c r="K18" i="15"/>
  <c r="G16" i="15"/>
  <c r="K16" i="15"/>
  <c r="G14" i="15"/>
  <c r="M14" i="15" s="1"/>
  <c r="K14" i="15"/>
  <c r="G12" i="15"/>
  <c r="K12" i="15"/>
  <c r="G10" i="15"/>
  <c r="M10" i="15" s="1"/>
  <c r="K10" i="15"/>
  <c r="G8" i="15"/>
  <c r="K8" i="15"/>
  <c r="G6" i="15"/>
  <c r="G48" i="15" s="1"/>
  <c r="M46" i="15"/>
  <c r="M44" i="15"/>
  <c r="M42" i="15"/>
  <c r="M40" i="15"/>
  <c r="M38" i="15"/>
  <c r="M36" i="15"/>
  <c r="M34" i="15"/>
  <c r="M32" i="15"/>
  <c r="M30" i="15"/>
  <c r="M28" i="15"/>
  <c r="M26" i="15"/>
  <c r="M24" i="15"/>
  <c r="M20" i="15"/>
  <c r="M16" i="15"/>
  <c r="M12" i="15"/>
  <c r="M8" i="15"/>
  <c r="K6" i="15"/>
  <c r="K46" i="15"/>
  <c r="K42" i="15"/>
  <c r="K38" i="15"/>
  <c r="K34" i="15"/>
  <c r="K30" i="15"/>
  <c r="K48" i="15" s="1"/>
  <c r="K26" i="15"/>
  <c r="L48" i="15"/>
  <c r="M41" i="15"/>
  <c r="M27" i="15"/>
  <c r="M25" i="15"/>
  <c r="M23" i="15"/>
  <c r="M21" i="15"/>
  <c r="M19" i="15"/>
  <c r="M17" i="15"/>
  <c r="M15" i="15"/>
  <c r="M13" i="15"/>
  <c r="M11" i="15"/>
  <c r="M9" i="15"/>
  <c r="M7" i="15"/>
  <c r="J48" i="15"/>
  <c r="G45" i="16"/>
  <c r="K45" i="16"/>
  <c r="G43" i="16"/>
  <c r="M43" i="16" s="1"/>
  <c r="K43" i="16"/>
  <c r="K41" i="16"/>
  <c r="G41" i="16"/>
  <c r="K39" i="16"/>
  <c r="G39" i="16"/>
  <c r="K37" i="16"/>
  <c r="G37" i="16"/>
  <c r="K35" i="16"/>
  <c r="G35" i="16"/>
  <c r="K33" i="16"/>
  <c r="G33" i="16"/>
  <c r="K31" i="16"/>
  <c r="G31" i="16"/>
  <c r="K29" i="16"/>
  <c r="G29" i="16"/>
  <c r="K27" i="16"/>
  <c r="G27" i="16"/>
  <c r="K25" i="16"/>
  <c r="G25" i="16"/>
  <c r="K23" i="16"/>
  <c r="G23" i="16"/>
  <c r="K21" i="16"/>
  <c r="G21" i="16"/>
  <c r="K19" i="16"/>
  <c r="G19" i="16"/>
  <c r="K17" i="16"/>
  <c r="G17" i="16"/>
  <c r="K15" i="16"/>
  <c r="G15" i="16"/>
  <c r="K13" i="16"/>
  <c r="G13" i="16"/>
  <c r="K11" i="16"/>
  <c r="G11" i="16"/>
  <c r="K9" i="16"/>
  <c r="G9" i="16"/>
  <c r="K7" i="16"/>
  <c r="G7" i="16"/>
  <c r="E48" i="16"/>
  <c r="M44" i="16"/>
  <c r="K48" i="16"/>
  <c r="M45" i="16"/>
  <c r="M27" i="16"/>
  <c r="M25" i="16"/>
  <c r="M23" i="16"/>
  <c r="M21" i="16"/>
  <c r="M19" i="16"/>
  <c r="M15" i="16"/>
  <c r="M13" i="16"/>
  <c r="M11" i="16"/>
  <c r="M9" i="16"/>
  <c r="M7" i="16"/>
  <c r="M41" i="16"/>
  <c r="M39" i="16"/>
  <c r="M37" i="16"/>
  <c r="M35" i="16"/>
  <c r="M33" i="16"/>
  <c r="M31" i="16"/>
  <c r="M29" i="16"/>
  <c r="M17" i="16"/>
  <c r="G6" i="16"/>
  <c r="G48" i="16" s="1"/>
  <c r="M40" i="16"/>
  <c r="M26" i="16"/>
  <c r="M24" i="16"/>
  <c r="M22" i="16"/>
  <c r="M20" i="16"/>
  <c r="M18" i="16"/>
  <c r="M16" i="16"/>
  <c r="M14" i="16"/>
  <c r="M12" i="16"/>
  <c r="M10" i="16"/>
  <c r="M8" i="16"/>
  <c r="L48" i="16"/>
  <c r="J48" i="16"/>
  <c r="G32" i="17"/>
  <c r="K32" i="17"/>
  <c r="G30" i="17"/>
  <c r="K30" i="17"/>
  <c r="G28" i="17"/>
  <c r="K28" i="17"/>
  <c r="G26" i="17"/>
  <c r="K26" i="17"/>
  <c r="G24" i="17"/>
  <c r="K24" i="17"/>
  <c r="G22" i="17"/>
  <c r="K22" i="17"/>
  <c r="G20" i="17"/>
  <c r="K20" i="17"/>
  <c r="G18" i="17"/>
  <c r="K18" i="17"/>
  <c r="G16" i="17"/>
  <c r="K16" i="17"/>
  <c r="G14" i="17"/>
  <c r="K14" i="17"/>
  <c r="G12" i="17"/>
  <c r="K12" i="17"/>
  <c r="G10" i="17"/>
  <c r="K10" i="17"/>
  <c r="G8" i="17"/>
  <c r="K8" i="17"/>
  <c r="G6" i="17"/>
  <c r="G48" i="17" s="1"/>
  <c r="M46" i="17"/>
  <c r="M44" i="17"/>
  <c r="M42" i="17"/>
  <c r="M40" i="17"/>
  <c r="M38" i="17"/>
  <c r="M36" i="17"/>
  <c r="M34" i="17"/>
  <c r="M32" i="17"/>
  <c r="M30" i="17"/>
  <c r="M28" i="17"/>
  <c r="M26" i="17"/>
  <c r="M24" i="17"/>
  <c r="M22" i="17"/>
  <c r="M20" i="17"/>
  <c r="M18" i="17"/>
  <c r="M16" i="17"/>
  <c r="M14" i="17"/>
  <c r="M12" i="17"/>
  <c r="M10" i="17"/>
  <c r="M8" i="17"/>
  <c r="K6" i="17"/>
  <c r="K46" i="17"/>
  <c r="K42" i="17"/>
  <c r="K38" i="17"/>
  <c r="K34" i="17"/>
  <c r="M27" i="17"/>
  <c r="M23" i="17"/>
  <c r="M19" i="17"/>
  <c r="M15" i="17"/>
  <c r="M11" i="17"/>
  <c r="M7" i="17"/>
  <c r="K44" i="17"/>
  <c r="K40" i="17"/>
  <c r="K36" i="17"/>
  <c r="M6" i="17"/>
  <c r="M45" i="17"/>
  <c r="M43" i="17"/>
  <c r="M41" i="17"/>
  <c r="M39" i="17"/>
  <c r="M37" i="17"/>
  <c r="M35" i="17"/>
  <c r="M33" i="17"/>
  <c r="M31" i="17"/>
  <c r="M29" i="17"/>
  <c r="L48" i="17"/>
  <c r="J48" i="17"/>
  <c r="M23" i="18"/>
  <c r="M19" i="18"/>
  <c r="M25" i="18"/>
  <c r="M21" i="18"/>
  <c r="E48" i="18"/>
  <c r="K6" i="18"/>
  <c r="K46" i="18"/>
  <c r="G46" i="18"/>
  <c r="K44" i="18"/>
  <c r="G44" i="18"/>
  <c r="K42" i="18"/>
  <c r="G42" i="18"/>
  <c r="K40" i="18"/>
  <c r="G40" i="18"/>
  <c r="K38" i="18"/>
  <c r="G38" i="18"/>
  <c r="K36" i="18"/>
  <c r="G36" i="18"/>
  <c r="K34" i="18"/>
  <c r="G34" i="18"/>
  <c r="K32" i="18"/>
  <c r="G32" i="18"/>
  <c r="K30" i="18"/>
  <c r="G30" i="18"/>
  <c r="K28" i="18"/>
  <c r="G28" i="18"/>
  <c r="K26" i="18"/>
  <c r="G26" i="18"/>
  <c r="K24" i="18"/>
  <c r="G24" i="18"/>
  <c r="K22" i="18"/>
  <c r="G22" i="18"/>
  <c r="K20" i="18"/>
  <c r="G20" i="18"/>
  <c r="K18" i="18"/>
  <c r="G18" i="18"/>
  <c r="K16" i="18"/>
  <c r="G16" i="18"/>
  <c r="K14" i="18"/>
  <c r="G14" i="18"/>
  <c r="K12" i="18"/>
  <c r="G12" i="18"/>
  <c r="K10" i="18"/>
  <c r="G10" i="18"/>
  <c r="K8" i="18"/>
  <c r="K48" i="18" s="1"/>
  <c r="G8" i="18"/>
  <c r="G6" i="18"/>
  <c r="G48" i="18" s="1"/>
  <c r="M46" i="18"/>
  <c r="M38" i="18"/>
  <c r="M36" i="18"/>
  <c r="M34" i="18"/>
  <c r="M32" i="18"/>
  <c r="M30" i="18"/>
  <c r="M28" i="18"/>
  <c r="M44" i="18"/>
  <c r="M42" i="18"/>
  <c r="M26" i="18"/>
  <c r="M24" i="18"/>
  <c r="M22" i="18"/>
  <c r="M20" i="18"/>
  <c r="M18" i="18"/>
  <c r="M16" i="18"/>
  <c r="M14" i="18"/>
  <c r="M12" i="18"/>
  <c r="M10" i="18"/>
  <c r="M8" i="18"/>
  <c r="M6" i="18"/>
  <c r="M41" i="18"/>
  <c r="M39" i="18"/>
  <c r="M37" i="18"/>
  <c r="M35" i="18"/>
  <c r="M33" i="18"/>
  <c r="M31" i="18"/>
  <c r="M29" i="18"/>
  <c r="M17" i="18"/>
  <c r="L48" i="18"/>
  <c r="J48" i="18"/>
  <c r="M40" i="18"/>
  <c r="M39" i="21"/>
  <c r="M23" i="21"/>
  <c r="M19" i="21"/>
  <c r="M7" i="21"/>
  <c r="M27" i="21"/>
  <c r="M15" i="21"/>
  <c r="M11" i="21"/>
  <c r="E48" i="21"/>
  <c r="K6" i="21"/>
  <c r="K46" i="21"/>
  <c r="G46" i="21"/>
  <c r="K44" i="21"/>
  <c r="G44" i="21"/>
  <c r="K42" i="21"/>
  <c r="G42" i="21"/>
  <c r="K40" i="21"/>
  <c r="G40" i="21"/>
  <c r="K38" i="21"/>
  <c r="G38" i="21"/>
  <c r="K36" i="21"/>
  <c r="G36" i="21"/>
  <c r="K34" i="21"/>
  <c r="G34" i="21"/>
  <c r="K32" i="21"/>
  <c r="G32" i="21"/>
  <c r="K30" i="21"/>
  <c r="G30" i="21"/>
  <c r="K28" i="21"/>
  <c r="G28" i="21"/>
  <c r="K26" i="21"/>
  <c r="G26" i="21"/>
  <c r="K24" i="21"/>
  <c r="G24" i="21"/>
  <c r="K22" i="21"/>
  <c r="G22" i="21"/>
  <c r="K20" i="21"/>
  <c r="G20" i="21"/>
  <c r="K18" i="21"/>
  <c r="G18" i="21"/>
  <c r="K16" i="21"/>
  <c r="G16" i="21"/>
  <c r="K14" i="21"/>
  <c r="G14" i="21"/>
  <c r="K12" i="21"/>
  <c r="G12" i="21"/>
  <c r="K10" i="21"/>
  <c r="G10" i="21"/>
  <c r="K8" i="21"/>
  <c r="G8" i="21"/>
  <c r="G6" i="21"/>
  <c r="G48" i="21" s="1"/>
  <c r="M46" i="21"/>
  <c r="M44" i="21"/>
  <c r="M42" i="21"/>
  <c r="M40" i="21"/>
  <c r="M38" i="21"/>
  <c r="M36" i="21"/>
  <c r="M34" i="21"/>
  <c r="M32" i="21"/>
  <c r="M30" i="21"/>
  <c r="M28" i="21"/>
  <c r="M26" i="21"/>
  <c r="M24" i="21"/>
  <c r="M22" i="21"/>
  <c r="M20" i="21"/>
  <c r="M18" i="21"/>
  <c r="M16" i="21"/>
  <c r="M14" i="21"/>
  <c r="M12" i="21"/>
  <c r="M10" i="21"/>
  <c r="M8" i="21"/>
  <c r="M43" i="21"/>
  <c r="M41" i="21"/>
  <c r="G47" i="21"/>
  <c r="M47" i="21" s="1"/>
  <c r="J48" i="21"/>
  <c r="L48" i="21"/>
  <c r="M39" i="30"/>
  <c r="M23" i="30"/>
  <c r="M19" i="30"/>
  <c r="M7" i="30"/>
  <c r="L48" i="30"/>
  <c r="K46" i="30"/>
  <c r="G46" i="30"/>
  <c r="K44" i="30"/>
  <c r="G44" i="30"/>
  <c r="K42" i="30"/>
  <c r="G42" i="30"/>
  <c r="K40" i="30"/>
  <c r="G40" i="30"/>
  <c r="K38" i="30"/>
  <c r="G38" i="30"/>
  <c r="K36" i="30"/>
  <c r="G36" i="30"/>
  <c r="K34" i="30"/>
  <c r="G34" i="30"/>
  <c r="K32" i="30"/>
  <c r="G32" i="30"/>
  <c r="K30" i="30"/>
  <c r="G30" i="30"/>
  <c r="K28" i="30"/>
  <c r="G28" i="30"/>
  <c r="K26" i="30"/>
  <c r="G26" i="30"/>
  <c r="K24" i="30"/>
  <c r="G24" i="30"/>
  <c r="K22" i="30"/>
  <c r="G22" i="30"/>
  <c r="K20" i="30"/>
  <c r="G20" i="30"/>
  <c r="K18" i="30"/>
  <c r="G18" i="30"/>
  <c r="K16" i="30"/>
  <c r="G16" i="30"/>
  <c r="K14" i="30"/>
  <c r="G14" i="30"/>
  <c r="K12" i="30"/>
  <c r="G12" i="30"/>
  <c r="K10" i="30"/>
  <c r="G10" i="30"/>
  <c r="K8" i="30"/>
  <c r="G8" i="30"/>
  <c r="G6" i="30"/>
  <c r="G48" i="30" s="1"/>
  <c r="M46" i="30"/>
  <c r="M44" i="30"/>
  <c r="M42" i="30"/>
  <c r="M40" i="30"/>
  <c r="M38" i="30"/>
  <c r="M36" i="30"/>
  <c r="M34" i="30"/>
  <c r="M32" i="30"/>
  <c r="M30" i="30"/>
  <c r="M28" i="30"/>
  <c r="M26" i="30"/>
  <c r="M24" i="30"/>
  <c r="M22" i="30"/>
  <c r="M20" i="30"/>
  <c r="M18" i="30"/>
  <c r="M16" i="30"/>
  <c r="M14" i="30"/>
  <c r="M12" i="30"/>
  <c r="M10" i="30"/>
  <c r="M8" i="30"/>
  <c r="J48" i="30"/>
  <c r="K6" i="30"/>
  <c r="K48" i="30" s="1"/>
  <c r="M18" i="31"/>
  <c r="M22" i="31"/>
  <c r="M14" i="31"/>
  <c r="M10" i="31"/>
  <c r="J48" i="31"/>
  <c r="K45" i="31"/>
  <c r="G45" i="31"/>
  <c r="K43" i="31"/>
  <c r="G43" i="31"/>
  <c r="K41" i="31"/>
  <c r="G41" i="31"/>
  <c r="K39" i="31"/>
  <c r="G39" i="31"/>
  <c r="K37" i="31"/>
  <c r="G37" i="31"/>
  <c r="K35" i="31"/>
  <c r="G35" i="31"/>
  <c r="K33" i="31"/>
  <c r="G33" i="31"/>
  <c r="K31" i="31"/>
  <c r="G31" i="31"/>
  <c r="K29" i="31"/>
  <c r="G29" i="31"/>
  <c r="K27" i="31"/>
  <c r="G27" i="31"/>
  <c r="K25" i="31"/>
  <c r="G25" i="31"/>
  <c r="K23" i="31"/>
  <c r="G23" i="31"/>
  <c r="K21" i="31"/>
  <c r="G21" i="31"/>
  <c r="K19" i="31"/>
  <c r="G19" i="31"/>
  <c r="K17" i="31"/>
  <c r="G17" i="31"/>
  <c r="K15" i="31"/>
  <c r="G15" i="31"/>
  <c r="K13" i="31"/>
  <c r="G13" i="31"/>
  <c r="K11" i="31"/>
  <c r="G11" i="31"/>
  <c r="K9" i="31"/>
  <c r="G9" i="31"/>
  <c r="K7" i="31"/>
  <c r="G7" i="31"/>
  <c r="L48" i="31"/>
  <c r="E48" i="31"/>
  <c r="M45" i="31"/>
  <c r="M43" i="31"/>
  <c r="M41" i="31"/>
  <c r="M39" i="31"/>
  <c r="M37" i="31"/>
  <c r="M35" i="31"/>
  <c r="M33" i="31"/>
  <c r="M31" i="31"/>
  <c r="M29" i="31"/>
  <c r="M27" i="31"/>
  <c r="M25" i="31"/>
  <c r="M23" i="31"/>
  <c r="M21" i="31"/>
  <c r="M19" i="31"/>
  <c r="M17" i="31"/>
  <c r="M15" i="31"/>
  <c r="M13" i="31"/>
  <c r="M11" i="31"/>
  <c r="M9" i="31"/>
  <c r="M7" i="31"/>
  <c r="G6" i="31"/>
  <c r="K6" i="31"/>
  <c r="K46" i="33"/>
  <c r="G46" i="33"/>
  <c r="K44" i="33"/>
  <c r="G44" i="33"/>
  <c r="K42" i="33"/>
  <c r="G42" i="33"/>
  <c r="K40" i="33"/>
  <c r="G40" i="33"/>
  <c r="K38" i="33"/>
  <c r="G38" i="33"/>
  <c r="K36" i="33"/>
  <c r="G36" i="33"/>
  <c r="K34" i="33"/>
  <c r="G34" i="33"/>
  <c r="K32" i="33"/>
  <c r="G32" i="33"/>
  <c r="K30" i="33"/>
  <c r="G30" i="33"/>
  <c r="K28" i="33"/>
  <c r="G28" i="33"/>
  <c r="K26" i="33"/>
  <c r="G26" i="33"/>
  <c r="K24" i="33"/>
  <c r="G24" i="33"/>
  <c r="K22" i="33"/>
  <c r="G22" i="33"/>
  <c r="K20" i="33"/>
  <c r="G20" i="33"/>
  <c r="K18" i="33"/>
  <c r="G18" i="33"/>
  <c r="K16" i="33"/>
  <c r="G16" i="33"/>
  <c r="K14" i="33"/>
  <c r="G14" i="33"/>
  <c r="K12" i="33"/>
  <c r="G12" i="33"/>
  <c r="K10" i="33"/>
  <c r="G10" i="33"/>
  <c r="K8" i="33"/>
  <c r="G8" i="33"/>
  <c r="G6" i="33"/>
  <c r="G48" i="33" s="1"/>
  <c r="M46" i="33"/>
  <c r="M44" i="33"/>
  <c r="M42" i="33"/>
  <c r="M40" i="33"/>
  <c r="M38" i="33"/>
  <c r="M36" i="33"/>
  <c r="M34" i="33"/>
  <c r="M32" i="33"/>
  <c r="M30" i="33"/>
  <c r="M28" i="33"/>
  <c r="M26" i="33"/>
  <c r="M24" i="33"/>
  <c r="M22" i="33"/>
  <c r="M20" i="33"/>
  <c r="M18" i="33"/>
  <c r="M16" i="33"/>
  <c r="M14" i="33"/>
  <c r="M12" i="33"/>
  <c r="M10" i="33"/>
  <c r="M8" i="33"/>
  <c r="J48" i="33"/>
  <c r="K6" i="33"/>
  <c r="K48" i="33" s="1"/>
  <c r="K45" i="34"/>
  <c r="G45" i="34"/>
  <c r="K43" i="34"/>
  <c r="G43" i="34"/>
  <c r="K41" i="34"/>
  <c r="G41" i="34"/>
  <c r="K39" i="34"/>
  <c r="G39" i="34"/>
  <c r="K37" i="34"/>
  <c r="G37" i="34"/>
  <c r="K35" i="34"/>
  <c r="G35" i="34"/>
  <c r="K33" i="34"/>
  <c r="G33" i="34"/>
  <c r="K31" i="34"/>
  <c r="G31" i="34"/>
  <c r="K29" i="34"/>
  <c r="G29" i="34"/>
  <c r="K27" i="34"/>
  <c r="G27" i="34"/>
  <c r="K25" i="34"/>
  <c r="G25" i="34"/>
  <c r="K23" i="34"/>
  <c r="G23" i="34"/>
  <c r="K21" i="34"/>
  <c r="G21" i="34"/>
  <c r="K19" i="34"/>
  <c r="G19" i="34"/>
  <c r="K17" i="34"/>
  <c r="G17" i="34"/>
  <c r="K15" i="34"/>
  <c r="G15" i="34"/>
  <c r="K13" i="34"/>
  <c r="G13" i="34"/>
  <c r="K11" i="34"/>
  <c r="G11" i="34"/>
  <c r="K9" i="34"/>
  <c r="G9" i="34"/>
  <c r="K7" i="34"/>
  <c r="G7" i="34"/>
  <c r="M36" i="34"/>
  <c r="E48" i="34"/>
  <c r="M6" i="34"/>
  <c r="M37" i="34"/>
  <c r="M35" i="34"/>
  <c r="M33" i="34"/>
  <c r="M31" i="34"/>
  <c r="M21" i="34"/>
  <c r="M19" i="34"/>
  <c r="M17" i="34"/>
  <c r="M13" i="34"/>
  <c r="M9" i="34"/>
  <c r="M45" i="34"/>
  <c r="M43" i="34"/>
  <c r="M41" i="34"/>
  <c r="M39" i="34"/>
  <c r="M29" i="34"/>
  <c r="M27" i="34"/>
  <c r="M25" i="34"/>
  <c r="M23" i="34"/>
  <c r="M15" i="34"/>
  <c r="M11" i="34"/>
  <c r="M7" i="34"/>
  <c r="G6" i="34"/>
  <c r="G48" i="34" s="1"/>
  <c r="M46" i="34"/>
  <c r="M40" i="34"/>
  <c r="M38" i="34"/>
  <c r="M32" i="34"/>
  <c r="M30" i="34"/>
  <c r="M28" i="34"/>
  <c r="M26" i="34"/>
  <c r="M22" i="34"/>
  <c r="M18" i="34"/>
  <c r="M16" i="34"/>
  <c r="M14" i="34"/>
  <c r="M12" i="34"/>
  <c r="M10" i="34"/>
  <c r="M8" i="34"/>
  <c r="K6" i="34"/>
  <c r="M37" i="35"/>
  <c r="M33" i="35"/>
  <c r="M23" i="35"/>
  <c r="M13" i="35"/>
  <c r="K45" i="35"/>
  <c r="G45" i="35"/>
  <c r="M45" i="35" s="1"/>
  <c r="K43" i="35"/>
  <c r="G43" i="35"/>
  <c r="K41" i="35"/>
  <c r="G41" i="35"/>
  <c r="K39" i="35"/>
  <c r="G39" i="35"/>
  <c r="K37" i="35"/>
  <c r="G37" i="35"/>
  <c r="K35" i="35"/>
  <c r="G35" i="35"/>
  <c r="M35" i="35" s="1"/>
  <c r="K33" i="35"/>
  <c r="G33" i="35"/>
  <c r="K31" i="35"/>
  <c r="G31" i="35"/>
  <c r="M31" i="35" s="1"/>
  <c r="K29" i="35"/>
  <c r="G29" i="35"/>
  <c r="K27" i="35"/>
  <c r="G27" i="35"/>
  <c r="K25" i="35"/>
  <c r="G25" i="35"/>
  <c r="K23" i="35"/>
  <c r="G23" i="35"/>
  <c r="K21" i="35"/>
  <c r="G21" i="35"/>
  <c r="K19" i="35"/>
  <c r="G19" i="35"/>
  <c r="M19" i="35" s="1"/>
  <c r="K17" i="35"/>
  <c r="G17" i="35"/>
  <c r="K15" i="35"/>
  <c r="G15" i="35"/>
  <c r="K13" i="35"/>
  <c r="G13" i="35"/>
  <c r="K11" i="35"/>
  <c r="G11" i="35"/>
  <c r="M11" i="35" s="1"/>
  <c r="K9" i="35"/>
  <c r="G9" i="35"/>
  <c r="K7" i="35"/>
  <c r="G7" i="35"/>
  <c r="M46" i="35"/>
  <c r="M44" i="35"/>
  <c r="M36" i="35"/>
  <c r="M34" i="35"/>
  <c r="M43" i="35"/>
  <c r="M41" i="35"/>
  <c r="M39" i="35"/>
  <c r="M29" i="35"/>
  <c r="M27" i="35"/>
  <c r="M25" i="35"/>
  <c r="M21" i="35"/>
  <c r="M17" i="35"/>
  <c r="M15" i="35"/>
  <c r="M9" i="35"/>
  <c r="M7" i="35"/>
  <c r="G48" i="35"/>
  <c r="M42" i="35"/>
  <c r="M38" i="35"/>
  <c r="M32" i="35"/>
  <c r="M30" i="35"/>
  <c r="M28" i="35"/>
  <c r="M26" i="35"/>
  <c r="M24" i="35"/>
  <c r="M22" i="35"/>
  <c r="M20" i="35"/>
  <c r="M18" i="35"/>
  <c r="M16" i="35"/>
  <c r="M14" i="35"/>
  <c r="M12" i="35"/>
  <c r="M10" i="35"/>
  <c r="M8" i="35"/>
  <c r="K6" i="35"/>
  <c r="M37" i="32"/>
  <c r="M33" i="32"/>
  <c r="M21" i="32"/>
  <c r="M13" i="32"/>
  <c r="G38" i="32"/>
  <c r="K38" i="32"/>
  <c r="G36" i="32"/>
  <c r="K36" i="32"/>
  <c r="G34" i="32"/>
  <c r="K34" i="32"/>
  <c r="G32" i="32"/>
  <c r="K32" i="32"/>
  <c r="G30" i="32"/>
  <c r="K30" i="32"/>
  <c r="G28" i="32"/>
  <c r="K28" i="32"/>
  <c r="G26" i="32"/>
  <c r="K26" i="32"/>
  <c r="G24" i="32"/>
  <c r="K24" i="32"/>
  <c r="G22" i="32"/>
  <c r="K22" i="32"/>
  <c r="G20" i="32"/>
  <c r="K20" i="32"/>
  <c r="G18" i="32"/>
  <c r="K18" i="32"/>
  <c r="G16" i="32"/>
  <c r="K16" i="32"/>
  <c r="G14" i="32"/>
  <c r="K14" i="32"/>
  <c r="G12" i="32"/>
  <c r="K12" i="32"/>
  <c r="G10" i="32"/>
  <c r="K10" i="32"/>
  <c r="G8" i="32"/>
  <c r="K8" i="32"/>
  <c r="G6" i="32"/>
  <c r="G48" i="32" s="1"/>
  <c r="M46" i="32"/>
  <c r="M44" i="32"/>
  <c r="M42" i="32"/>
  <c r="M38" i="32"/>
  <c r="M36" i="32"/>
  <c r="M34" i="32"/>
  <c r="M32" i="32"/>
  <c r="M30" i="32"/>
  <c r="M28" i="32"/>
  <c r="M26" i="32"/>
  <c r="M24" i="32"/>
  <c r="M22" i="32"/>
  <c r="M20" i="32"/>
  <c r="M18" i="32"/>
  <c r="M16" i="32"/>
  <c r="M14" i="32"/>
  <c r="M12" i="32"/>
  <c r="M10" i="32"/>
  <c r="M8" i="32"/>
  <c r="K6" i="32"/>
  <c r="K46" i="32"/>
  <c r="K42" i="32"/>
  <c r="M6" i="32"/>
  <c r="M45" i="32"/>
  <c r="M43" i="32"/>
  <c r="M41" i="32"/>
  <c r="M39" i="32"/>
  <c r="M29" i="32"/>
  <c r="M27" i="32"/>
  <c r="M25" i="32"/>
  <c r="M23" i="32"/>
  <c r="M15" i="32"/>
  <c r="M11" i="32"/>
  <c r="M7" i="32"/>
  <c r="L48" i="32"/>
  <c r="J48" i="32"/>
  <c r="K48" i="32"/>
  <c r="M40" i="32"/>
  <c r="K48" i="34"/>
  <c r="L48" i="34"/>
  <c r="M48" i="34"/>
  <c r="J48" i="34"/>
  <c r="L48" i="35"/>
  <c r="J48" i="35"/>
  <c r="K48" i="35"/>
  <c r="M40" i="35"/>
  <c r="C48" i="30"/>
  <c r="C48" i="20"/>
  <c r="C48" i="31"/>
  <c r="C48" i="32"/>
  <c r="G48" i="19" l="1"/>
  <c r="M6" i="19"/>
  <c r="M48" i="19" s="1"/>
  <c r="G48" i="20"/>
  <c r="M6" i="20"/>
  <c r="M48" i="20" s="1"/>
  <c r="M48" i="24"/>
  <c r="K48" i="22"/>
  <c r="M48" i="22"/>
  <c r="K48" i="2"/>
  <c r="M48" i="2"/>
  <c r="M6" i="15"/>
  <c r="M48" i="15" s="1"/>
  <c r="M6" i="16"/>
  <c r="M48" i="16" s="1"/>
  <c r="M48" i="17"/>
  <c r="K48" i="17"/>
  <c r="M48" i="18"/>
  <c r="K48" i="21"/>
  <c r="M6" i="21"/>
  <c r="M48" i="21" s="1"/>
  <c r="M6" i="30"/>
  <c r="M48" i="30" s="1"/>
  <c r="G48" i="31"/>
  <c r="M6" i="31"/>
  <c r="M48" i="31" s="1"/>
  <c r="K48" i="31"/>
  <c r="M6" i="33"/>
  <c r="M48" i="33" s="1"/>
  <c r="M6" i="35"/>
  <c r="M48" i="35"/>
  <c r="M48" i="32"/>
  <c r="O42" i="2"/>
</calcChain>
</file>

<file path=xl/sharedStrings.xml><?xml version="1.0" encoding="utf-8"?>
<sst xmlns="http://schemas.openxmlformats.org/spreadsheetml/2006/main" count="960" uniqueCount="85">
  <si>
    <t>গাংনী</t>
  </si>
  <si>
    <t>বাবুগঞ্জ</t>
  </si>
  <si>
    <t>মুলাদী</t>
  </si>
  <si>
    <t>বাউফল</t>
  </si>
  <si>
    <t>কাউখালী</t>
  </si>
  <si>
    <t>মনপুরা</t>
  </si>
  <si>
    <t>ঝালকাঠি সদর</t>
  </si>
  <si>
    <t>মিঠাপুকুর</t>
  </si>
  <si>
    <t>পীরগঞ্জ</t>
  </si>
  <si>
    <t>কাউনিয়া</t>
  </si>
  <si>
    <t>পীরগাছা</t>
  </si>
  <si>
    <t>µ: bs</t>
  </si>
  <si>
    <t>Lv‡Zi bvg</t>
  </si>
  <si>
    <t>cÖavb Kvh©vjq †_‡K †cÖiY</t>
  </si>
  <si>
    <t>Dc‡Rjv n‡Z cÖvß Z_¨</t>
  </si>
  <si>
    <t>1g ch©vq</t>
  </si>
  <si>
    <t>2q ch©vq</t>
  </si>
  <si>
    <t>Kg©m~wP</t>
  </si>
  <si>
    <t>‡gvU</t>
  </si>
  <si>
    <t>cv_©K¨</t>
  </si>
  <si>
    <t>বেতনভাতা/বেতনভাতা সহায়তা (কর্মকর্তা)</t>
  </si>
  <si>
    <t>বেতনভাতা/বেতনভাতা সহায়তা (কর্মচারী)</t>
  </si>
  <si>
    <t>দৈনিক ভাতা</t>
  </si>
  <si>
    <t>দায়িত্বভাতা</t>
  </si>
  <si>
    <t>আসবাবপত্র (অফিস)</t>
  </si>
  <si>
    <t>রেজিষ্ট্রেশন/নিবন্ধন ফি</t>
  </si>
  <si>
    <t>অফিস ভাড়া</t>
  </si>
  <si>
    <t>গ্যাস ও জ্বালানী</t>
  </si>
  <si>
    <t>বিদ্যুৎ</t>
  </si>
  <si>
    <t>সম্মানী</t>
  </si>
  <si>
    <t xml:space="preserve">সেমিনার/ ওয়ার্কশপ/সভা </t>
  </si>
  <si>
    <t>ভ্রমন ভাতা</t>
  </si>
  <si>
    <t>পেট্রোল, ওয়েল এন্ড লুব্রিকেন্ট</t>
  </si>
  <si>
    <t>অন্যান্য মনিহারী (স্টেশনারী)</t>
  </si>
  <si>
    <t>প্রশিক্ষণ (সুফলভোগী)</t>
  </si>
  <si>
    <t>প্রশিক্ষণ (কিশোরী)</t>
  </si>
  <si>
    <t>সার্ভে ও ডাটা এন্ট্রি</t>
  </si>
  <si>
    <t>প্রচার ও বিজ্ঞাপন</t>
  </si>
  <si>
    <t xml:space="preserve">কম্পিউটার মেরামত </t>
  </si>
  <si>
    <t>মোটরযান/যানবাহন মেরামত</t>
  </si>
  <si>
    <t>কম্পিউটার সামগ্রী (টোনার)</t>
  </si>
  <si>
    <t>টেলেক্স/ফ্যাক্স/ইন্টারনেট</t>
  </si>
  <si>
    <t xml:space="preserve">অভ্যন্তরীণ নিরীক্ষা ব্যয়  </t>
  </si>
  <si>
    <t>ডাক</t>
  </si>
  <si>
    <t>পরিস্কার পরিচ্ছন্নতা</t>
  </si>
  <si>
    <t>টেলিফোন/মোবাইল</t>
  </si>
  <si>
    <t>মুদ্রণ ও বাধাই</t>
  </si>
  <si>
    <t>অফিস সরঞ্জামাদি মেরামত</t>
  </si>
  <si>
    <t>স্ট্যাম্প ও সীল</t>
  </si>
  <si>
    <t xml:space="preserve">আপ্যায়ন ব্যয় </t>
  </si>
  <si>
    <t>ঘূর্ণায়মান তহবিল অনুদান (ক্ষুদ্র ঋণ)</t>
  </si>
  <si>
    <t>ঘূর্ণায়মান তহবিল অনুদান (উদ্যোক্তা ঋণ)</t>
  </si>
  <si>
    <t>আইন সংক্রান্ত ব্যয়</t>
  </si>
  <si>
    <t>বদলী ব্যয়</t>
  </si>
  <si>
    <t>বিশেষ অনুদান (কিশোরীদের সঞ্চয় বোনাস)</t>
  </si>
  <si>
    <t>AbvevwmK feb (Awdm feb) ms¯‹vi I AvaywbKvqb</t>
  </si>
  <si>
    <t>Kw¤úDUvi I j¨vcUc</t>
  </si>
  <si>
    <t>wcÖ›Uvi</t>
  </si>
  <si>
    <t>¯‹¨vbvi</t>
  </si>
  <si>
    <t>wdsMvi wcÖ›U wWfvBm</t>
  </si>
  <si>
    <t>d‡UvKwc, cÖ‡R±i †gwkb wmwm K¨v‡giv</t>
  </si>
  <si>
    <t>AvmevecÎ Awdm</t>
  </si>
  <si>
    <t>wbg©vY e¨q</t>
  </si>
  <si>
    <t xml:space="preserve">নোয়াখালী সদর </t>
  </si>
  <si>
    <t>Dc‡gvU</t>
  </si>
  <si>
    <r>
      <rPr>
        <sz val="11"/>
        <color rgb="FF000000"/>
        <rFont val="NikoshBAN"/>
      </rPr>
      <t xml:space="preserve">গাংনী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</si>
  <si>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আগৈলজাড়া উপজেলার </t>
    </r>
    <r>
      <rPr>
        <sz val="11"/>
        <color rgb="FF000000"/>
        <rFont val="SutonnyMJ"/>
      </rPr>
      <t>me©‡gvU</t>
    </r>
  </si>
  <si>
    <t>আগৈলজাড়া</t>
  </si>
  <si>
    <r>
      <rPr>
        <sz val="11"/>
        <color rgb="FF000000"/>
        <rFont val="NikoshBAN"/>
      </rPr>
      <t xml:space="preserve">বাবুগঞ্জ উপজেলার </t>
    </r>
    <r>
      <rPr>
        <sz val="11"/>
        <color rgb="FF000000"/>
        <rFont val="SutonnyMJ"/>
      </rPr>
      <t>me©‡gvU</t>
    </r>
  </si>
  <si>
    <t>গৌরনদী</t>
  </si>
  <si>
    <r>
      <rPr>
        <sz val="11"/>
        <color rgb="FF000000"/>
        <rFont val="NikoshBAN"/>
      </rPr>
      <t xml:space="preserve">গৌরনদী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</si>
  <si>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মুলাদী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</si>
  <si>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>বাউফল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</si>
  <si>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>কাউখালী উপজেলার</t>
    </r>
    <r>
      <rPr>
        <sz val="11"/>
        <color rgb="FF000000"/>
        <rFont val="SutonnyMJ"/>
      </rPr>
      <t xml:space="preserve"> me©‡gvU</t>
    </r>
  </si>
  <si>
    <t>বামনা</t>
  </si>
  <si>
    <r>
      <rPr>
        <sz val="11"/>
        <color rgb="FF000000"/>
        <rFont val="NikoshBAN"/>
      </rPr>
      <t xml:space="preserve">বামনা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</si>
  <si>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মনপুরা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</si>
  <si>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ঝালকাঠি সদর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</si>
  <si>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নোয়াখালী সদর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</si>
  <si>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>মিঠাপুকুর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</si>
  <si>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>পীরগঞ্জ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</si>
  <si>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 xml:space="preserve">কাউনিয়া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</si>
  <si>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গংগাচড়া উপজেলার </t>
    </r>
    <r>
      <rPr>
        <sz val="11"/>
        <color rgb="FF000000"/>
        <rFont val="SutonnyMJ"/>
      </rPr>
      <t>me©‡gvU</t>
    </r>
  </si>
  <si>
    <t>গংগাচড়া</t>
  </si>
  <si>
    <r>
      <rPr>
        <sz val="11"/>
        <color rgb="FF000000"/>
        <rFont val="NikoshBAN"/>
      </rPr>
      <t xml:space="preserve">পীরগাছা উপজেলার </t>
    </r>
    <r>
      <rPr>
        <sz val="11"/>
        <color rgb="FF000000"/>
        <rFont val="SutonnyMJ"/>
      </rPr>
      <t>me©‡gvU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</si>
</sst>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sz val="11"/>
      <color rgb="FF000000"/>
      <name val="NikoshBAN"/>
    </font>
    <font>
      <sz val="11"/>
      <color theme="1"/>
      <name val="NikoshBAN"/>
    </font>
    <font>
      <sz val="11"/>
      <color theme="1"/>
      <name val="SutonnyMJ"/>
    </font>
    <font>
      <sz val="11"/>
      <name val="NikoshBAN"/>
    </font>
    <font>
      <sz val="11"/>
      <color rgb="FF00000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0" borderId="2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2:M48"/>
  <sheetViews>
    <sheetView topLeftCell="A41" zoomScale="145" zoomScaleNormal="145" workbookViewId="0">
      <selection activeCell="B62" sqref="B62"/>
    </sheetView>
  </sheetViews>
  <sheetFormatPr defaultRowHeight="16.5" x14ac:dyDescent="0.3"/>
  <cols>
    <col min="1" max="1" width="7.7109375" style="1" bestFit="1" customWidth="1"/>
    <col min="2" max="2" width="21.140625" style="29" customWidth="1"/>
    <col min="3" max="3" width="11.5703125" style="1" bestFit="1" customWidth="1"/>
    <col min="4" max="4" width="5.570312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10" width="11.5703125" style="1" bestFit="1" customWidth="1"/>
    <col min="11" max="11" width="9.7109375" style="1" bestFit="1" customWidth="1"/>
    <col min="12" max="12" width="7" style="1" bestFit="1" customWidth="1"/>
    <col min="13" max="13" width="9.7109375" style="1" bestFit="1" customWidth="1"/>
    <col min="14" max="16384" width="9.140625" style="1"/>
  </cols>
  <sheetData>
    <row r="2" spans="1:13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543300</v>
      </c>
      <c r="G6" s="5">
        <f>SUM(E6:F6)</f>
        <v>548550</v>
      </c>
      <c r="H6" s="17">
        <v>0</v>
      </c>
      <c r="I6" s="17">
        <v>543300</v>
      </c>
      <c r="J6" s="5">
        <f>SUM(H6:I6)</f>
        <v>543300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6000</v>
      </c>
      <c r="D12" s="17"/>
      <c r="E12" s="19">
        <f t="shared" si="1"/>
        <v>6000</v>
      </c>
      <c r="F12" s="12">
        <v>32500</v>
      </c>
      <c r="G12" s="5">
        <f t="shared" si="2"/>
        <v>38500</v>
      </c>
      <c r="H12" s="17">
        <v>6000</v>
      </c>
      <c r="I12" s="17">
        <v>32500</v>
      </c>
      <c r="J12" s="5">
        <f t="shared" si="3"/>
        <v>38500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0</v>
      </c>
      <c r="G13" s="5">
        <f t="shared" si="2"/>
        <v>21273</v>
      </c>
      <c r="H13" s="17"/>
      <c r="I13" s="17"/>
      <c r="J13" s="5">
        <f t="shared" si="3"/>
        <v>0</v>
      </c>
      <c r="K13" s="6">
        <f t="shared" si="4"/>
        <v>-21273</v>
      </c>
      <c r="L13" s="6">
        <f t="shared" si="0"/>
        <v>0</v>
      </c>
      <c r="M13" s="6">
        <f t="shared" si="0"/>
        <v>-21273</v>
      </c>
    </row>
    <row r="14" spans="1:13" x14ac:dyDescent="0.3">
      <c r="A14" s="17">
        <v>9</v>
      </c>
      <c r="B14" s="4" t="s">
        <v>34</v>
      </c>
      <c r="C14" s="3">
        <v>1339475</v>
      </c>
      <c r="D14" s="17"/>
      <c r="E14" s="19">
        <f t="shared" si="1"/>
        <v>1339475</v>
      </c>
      <c r="F14" s="12">
        <v>2948400</v>
      </c>
      <c r="G14" s="5">
        <f t="shared" si="2"/>
        <v>4287875</v>
      </c>
      <c r="H14" s="17">
        <v>1339475</v>
      </c>
      <c r="I14" s="17">
        <v>2948400</v>
      </c>
      <c r="J14" s="5">
        <f t="shared" si="3"/>
        <v>4287875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224950</v>
      </c>
      <c r="D16" s="17"/>
      <c r="E16" s="19">
        <f t="shared" si="1"/>
        <v>224950</v>
      </c>
      <c r="F16" s="12">
        <v>471000</v>
      </c>
      <c r="G16" s="5">
        <f t="shared" si="2"/>
        <v>695950</v>
      </c>
      <c r="H16" s="17">
        <v>224750</v>
      </c>
      <c r="I16" s="17">
        <v>471000</v>
      </c>
      <c r="J16" s="5">
        <f t="shared" si="3"/>
        <v>695750</v>
      </c>
      <c r="K16" s="6">
        <f t="shared" si="4"/>
        <v>-200</v>
      </c>
      <c r="L16" s="6">
        <f t="shared" si="0"/>
        <v>0</v>
      </c>
      <c r="M16" s="6">
        <f t="shared" si="0"/>
        <v>-200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0</v>
      </c>
      <c r="G17" s="5">
        <f t="shared" si="2"/>
        <v>0</v>
      </c>
      <c r="H17" s="17">
        <v>0</v>
      </c>
      <c r="I17" s="17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125100</v>
      </c>
      <c r="G20" s="5">
        <f t="shared" si="2"/>
        <v>133600</v>
      </c>
      <c r="H20" s="17">
        <v>113000</v>
      </c>
      <c r="I20" s="17">
        <v>125000</v>
      </c>
      <c r="J20" s="5">
        <f t="shared" si="3"/>
        <v>238000</v>
      </c>
      <c r="K20" s="6">
        <f t="shared" si="4"/>
        <v>104500</v>
      </c>
      <c r="L20" s="6">
        <f t="shared" si="0"/>
        <v>-100</v>
      </c>
      <c r="M20" s="6">
        <f t="shared" si="0"/>
        <v>104400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0</v>
      </c>
      <c r="I25" s="17">
        <v>21430</v>
      </c>
      <c r="J25" s="5">
        <f t="shared" si="3"/>
        <v>21430</v>
      </c>
      <c r="K25" s="6">
        <f t="shared" si="4"/>
        <v>-18615</v>
      </c>
      <c r="L25" s="6">
        <f t="shared" si="4"/>
        <v>0</v>
      </c>
      <c r="M25" s="6">
        <f t="shared" si="4"/>
        <v>-18615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25000</v>
      </c>
      <c r="D27" s="17"/>
      <c r="E27" s="19">
        <f t="shared" si="1"/>
        <v>25000</v>
      </c>
      <c r="F27" s="12">
        <v>19000</v>
      </c>
      <c r="G27" s="5">
        <f t="shared" si="2"/>
        <v>44000</v>
      </c>
      <c r="H27" s="17">
        <v>27560</v>
      </c>
      <c r="I27" s="17">
        <v>19000</v>
      </c>
      <c r="J27" s="5">
        <f t="shared" si="3"/>
        <v>46560</v>
      </c>
      <c r="K27" s="6">
        <f t="shared" si="4"/>
        <v>2560</v>
      </c>
      <c r="L27" s="6">
        <f t="shared" si="4"/>
        <v>0</v>
      </c>
      <c r="M27" s="6">
        <f t="shared" si="4"/>
        <v>2560</v>
      </c>
    </row>
    <row r="28" spans="1:13" x14ac:dyDescent="0.3">
      <c r="A28" s="17">
        <v>23</v>
      </c>
      <c r="B28" s="4" t="s">
        <v>24</v>
      </c>
      <c r="C28" s="3">
        <v>69500</v>
      </c>
      <c r="D28" s="17"/>
      <c r="E28" s="19">
        <f t="shared" si="1"/>
        <v>69500</v>
      </c>
      <c r="F28" s="12">
        <v>0</v>
      </c>
      <c r="G28" s="5">
        <f t="shared" si="2"/>
        <v>69500</v>
      </c>
      <c r="H28" s="17">
        <v>69500</v>
      </c>
      <c r="I28" s="17">
        <v>0</v>
      </c>
      <c r="J28" s="5">
        <f t="shared" si="3"/>
        <v>69500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12500</v>
      </c>
      <c r="I29" s="17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3040000</v>
      </c>
      <c r="G32" s="5">
        <f t="shared" si="2"/>
        <v>3040000</v>
      </c>
      <c r="H32" s="17">
        <v>0</v>
      </c>
      <c r="I32" s="17">
        <v>3040000</v>
      </c>
      <c r="J32" s="5">
        <f t="shared" si="3"/>
        <v>3040000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>
        <v>12400000</v>
      </c>
      <c r="D38" s="17"/>
      <c r="E38" s="19">
        <f t="shared" si="1"/>
        <v>12400000</v>
      </c>
      <c r="F38" s="12">
        <v>23200000</v>
      </c>
      <c r="G38" s="5">
        <f t="shared" si="2"/>
        <v>35600000</v>
      </c>
      <c r="H38" s="17">
        <v>12400000</v>
      </c>
      <c r="I38" s="17">
        <v>23200000</v>
      </c>
      <c r="J38" s="5">
        <f t="shared" si="3"/>
        <v>35600000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7200000</v>
      </c>
      <c r="G39" s="5">
        <f t="shared" si="2"/>
        <v>7200000</v>
      </c>
      <c r="H39" s="17">
        <v>0</v>
      </c>
      <c r="I39" s="17">
        <v>7200000</v>
      </c>
      <c r="J39" s="5">
        <f t="shared" si="3"/>
        <v>7200000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10">
        <v>1559050</v>
      </c>
      <c r="D40" s="3"/>
      <c r="E40" s="19">
        <f t="shared" si="1"/>
        <v>1559050</v>
      </c>
      <c r="F40" s="3"/>
      <c r="G40" s="5">
        <f t="shared" si="2"/>
        <v>1559050</v>
      </c>
      <c r="H40" s="3">
        <v>1559050</v>
      </c>
      <c r="I40" s="3">
        <v>0</v>
      </c>
      <c r="J40" s="5">
        <f t="shared" si="3"/>
        <v>1559050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17">
        <v>36</v>
      </c>
      <c r="B41" s="4" t="s">
        <v>21</v>
      </c>
      <c r="C41" s="10">
        <v>3527297</v>
      </c>
      <c r="D41" s="3"/>
      <c r="E41" s="19">
        <f t="shared" si="1"/>
        <v>3527297</v>
      </c>
      <c r="F41" s="3"/>
      <c r="G41" s="5">
        <f t="shared" si="2"/>
        <v>3527297</v>
      </c>
      <c r="H41" s="3">
        <v>3522287</v>
      </c>
      <c r="I41" s="3"/>
      <c r="J41" s="5">
        <f t="shared" si="3"/>
        <v>3522287</v>
      </c>
      <c r="K41" s="6">
        <f t="shared" si="4"/>
        <v>-5010</v>
      </c>
      <c r="L41" s="6">
        <f t="shared" si="4"/>
        <v>0</v>
      </c>
      <c r="M41" s="6">
        <f t="shared" si="4"/>
        <v>-5010</v>
      </c>
    </row>
    <row r="42" spans="1:13" x14ac:dyDescent="0.3">
      <c r="A42" s="17">
        <v>37</v>
      </c>
      <c r="B42" s="4" t="s">
        <v>22</v>
      </c>
      <c r="C42" s="10">
        <v>100700</v>
      </c>
      <c r="D42" s="3"/>
      <c r="E42" s="19">
        <f t="shared" si="1"/>
        <v>100700</v>
      </c>
      <c r="F42" s="3"/>
      <c r="G42" s="5">
        <f t="shared" si="2"/>
        <v>100700</v>
      </c>
      <c r="H42" s="3">
        <v>100000</v>
      </c>
      <c r="I42" s="3"/>
      <c r="J42" s="5">
        <f t="shared" si="3"/>
        <v>100000</v>
      </c>
      <c r="K42" s="6">
        <f t="shared" si="4"/>
        <v>-700</v>
      </c>
      <c r="L42" s="6">
        <f t="shared" si="4"/>
        <v>0</v>
      </c>
      <c r="M42" s="6">
        <f t="shared" si="4"/>
        <v>-700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77250</v>
      </c>
      <c r="I43" s="3"/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/>
      <c r="I45" s="3"/>
      <c r="J45" s="5">
        <f t="shared" si="3"/>
        <v>0</v>
      </c>
      <c r="K45" s="6">
        <f t="shared" si="4"/>
        <v>-109000</v>
      </c>
      <c r="L45" s="6">
        <f t="shared" si="4"/>
        <v>0</v>
      </c>
      <c r="M45" s="6">
        <f t="shared" si="4"/>
        <v>-109000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7">
        <v>42</v>
      </c>
      <c r="B47" s="13" t="s">
        <v>62</v>
      </c>
      <c r="C47" s="4">
        <v>60000</v>
      </c>
      <c r="D47" s="4"/>
      <c r="E47" s="19">
        <f t="shared" si="1"/>
        <v>60000</v>
      </c>
      <c r="F47" s="4"/>
      <c r="G47" s="5">
        <f t="shared" si="2"/>
        <v>60000</v>
      </c>
      <c r="H47" s="4">
        <v>0</v>
      </c>
      <c r="I47" s="4">
        <v>0</v>
      </c>
      <c r="J47" s="5">
        <f t="shared" si="3"/>
        <v>0</v>
      </c>
      <c r="K47" s="6">
        <f t="shared" si="4"/>
        <v>-60000</v>
      </c>
      <c r="L47" s="6">
        <f t="shared" ref="L47:M47" si="5">SUM(I47-F47)</f>
        <v>0</v>
      </c>
      <c r="M47" s="6">
        <f t="shared" si="5"/>
        <v>-60000</v>
      </c>
    </row>
    <row r="48" spans="1:13" x14ac:dyDescent="0.3">
      <c r="A48" s="15"/>
      <c r="B48" s="13" t="s">
        <v>65</v>
      </c>
      <c r="C48" s="15">
        <f>SUM(C6:C47)</f>
        <v>19717210</v>
      </c>
      <c r="D48" s="15">
        <f t="shared" ref="D48:M48" si="6">SUM(D6:D47)</f>
        <v>0</v>
      </c>
      <c r="E48" s="15">
        <f t="shared" si="6"/>
        <v>19717210</v>
      </c>
      <c r="F48" s="15">
        <f t="shared" si="6"/>
        <v>39122280</v>
      </c>
      <c r="G48" s="15">
        <f t="shared" si="6"/>
        <v>58839490</v>
      </c>
      <c r="H48" s="15">
        <f t="shared" si="6"/>
        <v>19610972</v>
      </c>
      <c r="I48" s="15">
        <f t="shared" si="6"/>
        <v>39122180</v>
      </c>
      <c r="J48" s="15">
        <f t="shared" si="6"/>
        <v>58733152</v>
      </c>
      <c r="K48" s="15">
        <f t="shared" si="6"/>
        <v>-106238</v>
      </c>
      <c r="L48" s="15">
        <f t="shared" si="6"/>
        <v>-100</v>
      </c>
      <c r="M48" s="15">
        <f t="shared" si="6"/>
        <v>-106338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00000"/>
  </sheetPr>
  <dimension ref="A2:M48"/>
  <sheetViews>
    <sheetView topLeftCell="A12"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3.7109375" style="29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2.42578125" style="1" customWidth="1"/>
    <col min="7" max="10" width="11.5703125" style="1" bestFit="1" customWidth="1"/>
    <col min="11" max="11" width="10.28515625" style="1" bestFit="1" customWidth="1"/>
    <col min="12" max="12" width="9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507300</v>
      </c>
      <c r="G6" s="5">
        <f>SUM(E6:F6)</f>
        <v>512550</v>
      </c>
      <c r="H6" s="17">
        <v>5250</v>
      </c>
      <c r="I6" s="17">
        <v>507300</v>
      </c>
      <c r="J6" s="5">
        <f>SUM(H6:I6)</f>
        <v>512550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50000</v>
      </c>
      <c r="G9" s="5">
        <f t="shared" si="2"/>
        <v>50000</v>
      </c>
      <c r="H9" s="17"/>
      <c r="I9" s="17"/>
      <c r="J9" s="5">
        <f t="shared" si="3"/>
        <v>0</v>
      </c>
      <c r="K9" s="6">
        <f t="shared" si="4"/>
        <v>0</v>
      </c>
      <c r="L9" s="6">
        <f t="shared" si="0"/>
        <v>-50000</v>
      </c>
      <c r="M9" s="6">
        <f t="shared" si="0"/>
        <v>-50000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6000</v>
      </c>
      <c r="D12" s="17"/>
      <c r="E12" s="19">
        <f t="shared" si="1"/>
        <v>6000</v>
      </c>
      <c r="F12" s="12">
        <v>30500</v>
      </c>
      <c r="G12" s="5">
        <f t="shared" si="2"/>
        <v>36500</v>
      </c>
      <c r="H12" s="17">
        <v>7000</v>
      </c>
      <c r="I12" s="17">
        <v>30500</v>
      </c>
      <c r="J12" s="5">
        <f t="shared" si="3"/>
        <v>37500</v>
      </c>
      <c r="K12" s="6">
        <f t="shared" si="4"/>
        <v>1000</v>
      </c>
      <c r="L12" s="6">
        <f t="shared" si="0"/>
        <v>0</v>
      </c>
      <c r="M12" s="6">
        <f t="shared" si="0"/>
        <v>1000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25000</v>
      </c>
      <c r="G13" s="5">
        <f t="shared" si="2"/>
        <v>46273</v>
      </c>
      <c r="H13" s="17">
        <v>21273</v>
      </c>
      <c r="I13" s="17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1336100</v>
      </c>
      <c r="D14" s="17"/>
      <c r="E14" s="19">
        <f t="shared" si="1"/>
        <v>1336100</v>
      </c>
      <c r="F14" s="12">
        <v>2339150</v>
      </c>
      <c r="G14" s="5">
        <f t="shared" si="2"/>
        <v>3675250</v>
      </c>
      <c r="H14" s="17">
        <v>1336100</v>
      </c>
      <c r="I14" s="17">
        <v>2339150</v>
      </c>
      <c r="J14" s="5">
        <f t="shared" si="3"/>
        <v>3675250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226250</v>
      </c>
      <c r="D16" s="17"/>
      <c r="E16" s="19">
        <f t="shared" si="1"/>
        <v>226250</v>
      </c>
      <c r="F16" s="12">
        <v>398000</v>
      </c>
      <c r="G16" s="5">
        <f t="shared" si="2"/>
        <v>624250</v>
      </c>
      <c r="H16" s="17">
        <v>226250</v>
      </c>
      <c r="I16" s="17">
        <v>398000</v>
      </c>
      <c r="J16" s="5">
        <f t="shared" si="3"/>
        <v>624250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9000</v>
      </c>
      <c r="G17" s="5">
        <f t="shared" si="2"/>
        <v>9000</v>
      </c>
      <c r="H17" s="17"/>
      <c r="I17" s="17"/>
      <c r="J17" s="5">
        <f t="shared" si="3"/>
        <v>0</v>
      </c>
      <c r="K17" s="6">
        <f t="shared" si="4"/>
        <v>0</v>
      </c>
      <c r="L17" s="6">
        <f t="shared" si="0"/>
        <v>-9000</v>
      </c>
      <c r="M17" s="6">
        <f t="shared" si="0"/>
        <v>-9000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130700</v>
      </c>
      <c r="G20" s="5">
        <f t="shared" si="2"/>
        <v>139200</v>
      </c>
      <c r="H20" s="17">
        <v>7500</v>
      </c>
      <c r="I20" s="17">
        <v>130700</v>
      </c>
      <c r="J20" s="5">
        <f t="shared" si="3"/>
        <v>138200</v>
      </c>
      <c r="K20" s="6">
        <f t="shared" si="4"/>
        <v>-1000</v>
      </c>
      <c r="L20" s="6">
        <f t="shared" si="0"/>
        <v>0</v>
      </c>
      <c r="M20" s="6">
        <f t="shared" si="0"/>
        <v>-1000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34000</v>
      </c>
      <c r="D27" s="17"/>
      <c r="E27" s="19">
        <f t="shared" si="1"/>
        <v>34000</v>
      </c>
      <c r="F27" s="12">
        <v>0</v>
      </c>
      <c r="G27" s="5">
        <f t="shared" si="2"/>
        <v>34000</v>
      </c>
      <c r="H27" s="17">
        <v>34000</v>
      </c>
      <c r="I27" s="17">
        <v>0</v>
      </c>
      <c r="J27" s="5">
        <f t="shared" si="3"/>
        <v>34000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23</v>
      </c>
      <c r="B28" s="4" t="s">
        <v>24</v>
      </c>
      <c r="C28" s="3">
        <v>38500</v>
      </c>
      <c r="D28" s="17"/>
      <c r="E28" s="19">
        <f t="shared" si="1"/>
        <v>38500</v>
      </c>
      <c r="F28" s="12">
        <v>0</v>
      </c>
      <c r="G28" s="5">
        <f t="shared" si="2"/>
        <v>38500</v>
      </c>
      <c r="H28" s="17">
        <v>38500</v>
      </c>
      <c r="I28" s="17">
        <v>0</v>
      </c>
      <c r="J28" s="5">
        <f t="shared" si="3"/>
        <v>38500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12500</v>
      </c>
      <c r="I29" s="17">
        <v>8500</v>
      </c>
      <c r="J29" s="5">
        <f t="shared" si="3"/>
        <v>21000</v>
      </c>
      <c r="K29" s="6">
        <f t="shared" si="4"/>
        <v>0</v>
      </c>
      <c r="L29" s="6">
        <f t="shared" si="4"/>
        <v>2000</v>
      </c>
      <c r="M29" s="6">
        <f t="shared" si="4"/>
        <v>2000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/>
      <c r="I30" s="17"/>
      <c r="J30" s="5">
        <f t="shared" si="3"/>
        <v>0</v>
      </c>
      <c r="K30" s="6">
        <f t="shared" si="4"/>
        <v>0</v>
      </c>
      <c r="L30" s="6">
        <f t="shared" si="4"/>
        <v>-2000</v>
      </c>
      <c r="M30" s="6">
        <f t="shared" si="4"/>
        <v>-2000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2420000</v>
      </c>
      <c r="G32" s="5">
        <f t="shared" si="2"/>
        <v>2420000</v>
      </c>
      <c r="H32" s="17">
        <v>0</v>
      </c>
      <c r="I32" s="17">
        <v>2420000</v>
      </c>
      <c r="J32" s="5">
        <f t="shared" si="3"/>
        <v>2420000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34</v>
      </c>
      <c r="B38" s="8" t="s">
        <v>50</v>
      </c>
      <c r="C38" s="17">
        <v>12600000</v>
      </c>
      <c r="D38" s="17"/>
      <c r="E38" s="19">
        <f t="shared" si="1"/>
        <v>12600000</v>
      </c>
      <c r="F38" s="12">
        <v>22700000</v>
      </c>
      <c r="G38" s="5">
        <f t="shared" si="2"/>
        <v>35300000</v>
      </c>
      <c r="H38" s="17">
        <v>13600000</v>
      </c>
      <c r="I38" s="17">
        <v>22700000</v>
      </c>
      <c r="J38" s="5">
        <f t="shared" si="3"/>
        <v>36300000</v>
      </c>
      <c r="K38" s="6">
        <f t="shared" si="4"/>
        <v>1000000</v>
      </c>
      <c r="L38" s="6">
        <f t="shared" si="4"/>
        <v>0</v>
      </c>
      <c r="M38" s="6">
        <f t="shared" si="4"/>
        <v>1000000</v>
      </c>
    </row>
    <row r="39" spans="1:13" ht="31.5" x14ac:dyDescent="0.3">
      <c r="A39" s="17">
        <v>35</v>
      </c>
      <c r="B39" s="8" t="s">
        <v>51</v>
      </c>
      <c r="C39" s="3">
        <v>0</v>
      </c>
      <c r="D39" s="17"/>
      <c r="E39" s="19">
        <f t="shared" si="1"/>
        <v>0</v>
      </c>
      <c r="F39" s="12">
        <v>3300000</v>
      </c>
      <c r="G39" s="5">
        <f t="shared" si="2"/>
        <v>3300000</v>
      </c>
      <c r="H39" s="17">
        <v>0</v>
      </c>
      <c r="I39" s="17">
        <v>3300000</v>
      </c>
      <c r="J39" s="5">
        <f t="shared" si="3"/>
        <v>3300000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36</v>
      </c>
      <c r="B40" s="4" t="s">
        <v>20</v>
      </c>
      <c r="C40" s="10">
        <v>1402653</v>
      </c>
      <c r="D40" s="10">
        <v>328400</v>
      </c>
      <c r="E40" s="19">
        <f t="shared" si="1"/>
        <v>1731053</v>
      </c>
      <c r="F40" s="3"/>
      <c r="G40" s="5">
        <f t="shared" si="2"/>
        <v>1731053</v>
      </c>
      <c r="H40" s="3">
        <v>1452753</v>
      </c>
      <c r="I40" s="3">
        <v>328400</v>
      </c>
      <c r="J40" s="5">
        <f t="shared" si="3"/>
        <v>1781153</v>
      </c>
      <c r="K40" s="6">
        <f t="shared" si="4"/>
        <v>-278300</v>
      </c>
      <c r="L40" s="6">
        <f t="shared" si="4"/>
        <v>328400</v>
      </c>
      <c r="M40" s="6">
        <f t="shared" si="4"/>
        <v>50100</v>
      </c>
    </row>
    <row r="41" spans="1:13" ht="31.5" x14ac:dyDescent="0.3">
      <c r="A41" s="17">
        <v>37</v>
      </c>
      <c r="B41" s="4" t="s">
        <v>21</v>
      </c>
      <c r="C41" s="10">
        <v>4040255</v>
      </c>
      <c r="D41" s="10">
        <v>358100</v>
      </c>
      <c r="E41" s="19">
        <f t="shared" si="1"/>
        <v>4398355</v>
      </c>
      <c r="F41" s="3"/>
      <c r="G41" s="5">
        <f t="shared" si="2"/>
        <v>4398355</v>
      </c>
      <c r="H41" s="3">
        <v>4000055</v>
      </c>
      <c r="I41" s="3">
        <v>358100</v>
      </c>
      <c r="J41" s="5">
        <f t="shared" si="3"/>
        <v>4358155</v>
      </c>
      <c r="K41" s="6">
        <f t="shared" si="4"/>
        <v>-398300</v>
      </c>
      <c r="L41" s="6">
        <f t="shared" si="4"/>
        <v>358100</v>
      </c>
      <c r="M41" s="6">
        <f t="shared" si="4"/>
        <v>-40200</v>
      </c>
    </row>
    <row r="42" spans="1:13" x14ac:dyDescent="0.3">
      <c r="A42" s="17">
        <v>38</v>
      </c>
      <c r="B42" s="4" t="s">
        <v>22</v>
      </c>
      <c r="C42" s="3">
        <v>101600</v>
      </c>
      <c r="D42" s="3"/>
      <c r="E42" s="19">
        <f t="shared" si="1"/>
        <v>101600</v>
      </c>
      <c r="F42" s="3"/>
      <c r="G42" s="5">
        <f t="shared" si="2"/>
        <v>101600</v>
      </c>
      <c r="H42" s="3">
        <v>101600</v>
      </c>
      <c r="I42" s="3">
        <v>0</v>
      </c>
      <c r="J42" s="5">
        <f t="shared" si="3"/>
        <v>101600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39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40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41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42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5"/>
      <c r="B47" s="16" t="s">
        <v>62</v>
      </c>
      <c r="C47" s="15"/>
      <c r="D47" s="15"/>
      <c r="E47" s="19">
        <f t="shared" si="1"/>
        <v>0</v>
      </c>
      <c r="F47" s="15"/>
      <c r="G47" s="5">
        <f t="shared" si="2"/>
        <v>0</v>
      </c>
      <c r="H47" s="15"/>
      <c r="I47" s="15"/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ht="31.5" x14ac:dyDescent="0.3">
      <c r="A48" s="15"/>
      <c r="B48" s="16" t="s">
        <v>77</v>
      </c>
      <c r="C48" s="15">
        <f>SUM(C6:C47)</f>
        <v>20190596</v>
      </c>
      <c r="D48" s="15">
        <f t="shared" ref="D48:M48" si="8">SUM(D6:D47)</f>
        <v>686500</v>
      </c>
      <c r="E48" s="15">
        <f t="shared" si="8"/>
        <v>20877096</v>
      </c>
      <c r="F48" s="15">
        <f t="shared" si="8"/>
        <v>33452630</v>
      </c>
      <c r="G48" s="15">
        <f t="shared" si="8"/>
        <v>54329726</v>
      </c>
      <c r="H48" s="15">
        <f t="shared" si="8"/>
        <v>21201996</v>
      </c>
      <c r="I48" s="15">
        <f t="shared" si="8"/>
        <v>34080130</v>
      </c>
      <c r="J48" s="15">
        <f t="shared" si="8"/>
        <v>55282126</v>
      </c>
      <c r="K48" s="15">
        <f t="shared" si="8"/>
        <v>324900</v>
      </c>
      <c r="L48" s="15">
        <f t="shared" si="8"/>
        <v>627500</v>
      </c>
      <c r="M48" s="15">
        <f t="shared" si="8"/>
        <v>952400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C00000"/>
  </sheetPr>
  <dimension ref="A1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7.85546875" style="29" customWidth="1"/>
    <col min="3" max="3" width="6.85546875" style="1" bestFit="1" customWidth="1"/>
    <col min="4" max="5" width="10.28515625" style="1" bestFit="1" customWidth="1"/>
    <col min="6" max="6" width="11.7109375" style="1" bestFit="1" customWidth="1"/>
    <col min="7" max="7" width="10.28515625" style="1" customWidth="1"/>
    <col min="8" max="8" width="6.85546875" style="1" bestFit="1" customWidth="1"/>
    <col min="9" max="10" width="11.5703125" style="1" bestFit="1" customWidth="1"/>
    <col min="11" max="11" width="11" style="1" bestFit="1" customWidth="1"/>
    <col min="12" max="12" width="11.5703125" style="1" customWidth="1"/>
    <col min="13" max="13" width="11.5703125" style="1" bestFit="1" customWidth="1"/>
    <col min="14" max="16384" width="9.140625" style="1"/>
  </cols>
  <sheetData>
    <row r="1" spans="1:13" x14ac:dyDescent="0.3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>
        <v>0</v>
      </c>
      <c r="D6" s="17">
        <v>0</v>
      </c>
      <c r="E6" s="19">
        <f>SUM(C6:D6)</f>
        <v>0</v>
      </c>
      <c r="F6" s="12">
        <v>305300</v>
      </c>
      <c r="G6" s="5">
        <f>SUM(E6:F6)</f>
        <v>305300</v>
      </c>
      <c r="H6" s="17">
        <v>0</v>
      </c>
      <c r="I6" s="17">
        <v>305300</v>
      </c>
      <c r="J6" s="5">
        <f>SUM(H6:I6)</f>
        <v>305300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17">
        <v>0</v>
      </c>
      <c r="D7" s="17">
        <v>0</v>
      </c>
      <c r="E7" s="19">
        <f t="shared" ref="E7:E47" si="1">SUM(C7:D7)</f>
        <v>0</v>
      </c>
      <c r="F7" s="12">
        <v>18900</v>
      </c>
      <c r="G7" s="5">
        <f t="shared" ref="G7:G47" si="2">SUM(E7:F7)</f>
        <v>18900</v>
      </c>
      <c r="H7" s="18">
        <v>0</v>
      </c>
      <c r="I7" s="17">
        <v>18900</v>
      </c>
      <c r="J7" s="5">
        <f t="shared" ref="J7:J47" si="3">SUM(H7:I7)</f>
        <v>18900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17">
        <v>0</v>
      </c>
      <c r="D8" s="17">
        <v>0</v>
      </c>
      <c r="E8" s="19">
        <f t="shared" si="1"/>
        <v>0</v>
      </c>
      <c r="F8" s="12">
        <v>1500</v>
      </c>
      <c r="G8" s="5">
        <f t="shared" si="2"/>
        <v>1500</v>
      </c>
      <c r="H8" s="18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17">
        <v>0</v>
      </c>
      <c r="D9" s="17">
        <v>0</v>
      </c>
      <c r="E9" s="19">
        <f t="shared" si="1"/>
        <v>0</v>
      </c>
      <c r="F9" s="12">
        <v>0</v>
      </c>
      <c r="G9" s="5">
        <f t="shared" si="2"/>
        <v>0</v>
      </c>
      <c r="H9" s="18">
        <v>0</v>
      </c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17">
        <v>0</v>
      </c>
      <c r="D10" s="17">
        <v>0</v>
      </c>
      <c r="E10" s="19">
        <f t="shared" si="1"/>
        <v>0</v>
      </c>
      <c r="F10" s="12">
        <v>80000</v>
      </c>
      <c r="G10" s="5">
        <f t="shared" si="2"/>
        <v>80000</v>
      </c>
      <c r="H10" s="18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17">
        <v>0</v>
      </c>
      <c r="D11" s="17">
        <v>0</v>
      </c>
      <c r="E11" s="19">
        <f t="shared" si="1"/>
        <v>0</v>
      </c>
      <c r="F11" s="12">
        <v>16500</v>
      </c>
      <c r="G11" s="5">
        <f t="shared" si="2"/>
        <v>16500</v>
      </c>
      <c r="H11" s="18">
        <v>0</v>
      </c>
      <c r="I11" s="17">
        <v>16500</v>
      </c>
      <c r="J11" s="5">
        <f t="shared" si="3"/>
        <v>16500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17">
        <v>0</v>
      </c>
      <c r="D12" s="17">
        <v>0</v>
      </c>
      <c r="E12" s="19">
        <f t="shared" si="1"/>
        <v>0</v>
      </c>
      <c r="F12" s="12">
        <v>27000</v>
      </c>
      <c r="G12" s="5">
        <f t="shared" si="2"/>
        <v>27000</v>
      </c>
      <c r="H12" s="18">
        <v>0</v>
      </c>
      <c r="I12" s="17">
        <v>27000</v>
      </c>
      <c r="J12" s="5">
        <f t="shared" si="3"/>
        <v>27000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17">
        <v>0</v>
      </c>
      <c r="D13" s="17">
        <v>0</v>
      </c>
      <c r="E13" s="19">
        <f t="shared" si="1"/>
        <v>0</v>
      </c>
      <c r="F13" s="12">
        <v>0</v>
      </c>
      <c r="G13" s="5">
        <f t="shared" si="2"/>
        <v>0</v>
      </c>
      <c r="H13" s="18">
        <v>0</v>
      </c>
      <c r="I13" s="17"/>
      <c r="J13" s="5">
        <f t="shared" si="3"/>
        <v>0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17">
        <v>0</v>
      </c>
      <c r="D14" s="17">
        <v>0</v>
      </c>
      <c r="E14" s="19">
        <f t="shared" si="1"/>
        <v>0</v>
      </c>
      <c r="F14" s="12">
        <v>2568450</v>
      </c>
      <c r="G14" s="5">
        <f t="shared" si="2"/>
        <v>2568450</v>
      </c>
      <c r="H14" s="18">
        <v>0</v>
      </c>
      <c r="I14" s="17">
        <v>2568450</v>
      </c>
      <c r="J14" s="5">
        <f t="shared" si="3"/>
        <v>2568450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17">
        <v>0</v>
      </c>
      <c r="D15" s="17">
        <v>0</v>
      </c>
      <c r="E15" s="19">
        <f t="shared" si="1"/>
        <v>0</v>
      </c>
      <c r="F15" s="12">
        <v>1200000</v>
      </c>
      <c r="G15" s="5">
        <f t="shared" si="2"/>
        <v>1200000</v>
      </c>
      <c r="H15" s="18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17">
        <v>0</v>
      </c>
      <c r="D16" s="17">
        <v>0</v>
      </c>
      <c r="E16" s="19">
        <f t="shared" si="1"/>
        <v>0</v>
      </c>
      <c r="F16" s="12">
        <v>401000</v>
      </c>
      <c r="G16" s="5">
        <f t="shared" si="2"/>
        <v>401000</v>
      </c>
      <c r="H16" s="18">
        <v>0</v>
      </c>
      <c r="I16" s="17">
        <v>401000</v>
      </c>
      <c r="J16" s="5">
        <f t="shared" si="3"/>
        <v>401000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17">
        <v>0</v>
      </c>
      <c r="D17" s="17">
        <v>0</v>
      </c>
      <c r="E17" s="19">
        <f t="shared" si="1"/>
        <v>0</v>
      </c>
      <c r="F17" s="12">
        <v>6000</v>
      </c>
      <c r="G17" s="5">
        <f t="shared" si="2"/>
        <v>6000</v>
      </c>
      <c r="H17" s="18">
        <v>0</v>
      </c>
      <c r="I17" s="17">
        <v>6000</v>
      </c>
      <c r="J17" s="5">
        <f t="shared" si="3"/>
        <v>6000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28">
        <v>0</v>
      </c>
      <c r="D18" s="28">
        <v>0</v>
      </c>
      <c r="E18" s="19">
        <f t="shared" si="1"/>
        <v>0</v>
      </c>
      <c r="F18" s="30">
        <v>20500</v>
      </c>
      <c r="G18" s="31">
        <f t="shared" si="2"/>
        <v>20500</v>
      </c>
      <c r="H18" s="28">
        <v>0</v>
      </c>
      <c r="I18" s="28">
        <v>20500</v>
      </c>
      <c r="J18" s="31">
        <f t="shared" si="3"/>
        <v>20500</v>
      </c>
      <c r="K18" s="32">
        <f t="shared" si="4"/>
        <v>0</v>
      </c>
      <c r="L18" s="32">
        <f t="shared" si="0"/>
        <v>0</v>
      </c>
      <c r="M18" s="32">
        <f t="shared" si="0"/>
        <v>0</v>
      </c>
    </row>
    <row r="19" spans="1:13" x14ac:dyDescent="0.3">
      <c r="A19" s="17">
        <v>14</v>
      </c>
      <c r="B19" s="4" t="s">
        <v>45</v>
      </c>
      <c r="C19" s="28">
        <v>0</v>
      </c>
      <c r="D19" s="28">
        <v>0</v>
      </c>
      <c r="E19" s="19">
        <f t="shared" si="1"/>
        <v>0</v>
      </c>
      <c r="F19" s="30">
        <v>5800</v>
      </c>
      <c r="G19" s="31">
        <f t="shared" si="2"/>
        <v>5800</v>
      </c>
      <c r="H19" s="28">
        <v>0</v>
      </c>
      <c r="I19" s="28">
        <v>5800</v>
      </c>
      <c r="J19" s="31">
        <f t="shared" si="3"/>
        <v>5800</v>
      </c>
      <c r="K19" s="32">
        <f t="shared" si="4"/>
        <v>0</v>
      </c>
      <c r="L19" s="32">
        <f t="shared" si="0"/>
        <v>0</v>
      </c>
      <c r="M19" s="32">
        <f t="shared" si="0"/>
        <v>0</v>
      </c>
    </row>
    <row r="20" spans="1:13" x14ac:dyDescent="0.3">
      <c r="A20" s="17">
        <v>15</v>
      </c>
      <c r="B20" s="4" t="s">
        <v>32</v>
      </c>
      <c r="C20" s="28">
        <v>0</v>
      </c>
      <c r="D20" s="28">
        <v>0</v>
      </c>
      <c r="E20" s="19">
        <f t="shared" si="1"/>
        <v>0</v>
      </c>
      <c r="F20" s="30">
        <v>113500</v>
      </c>
      <c r="G20" s="31">
        <f t="shared" si="2"/>
        <v>113500</v>
      </c>
      <c r="H20" s="28">
        <v>0</v>
      </c>
      <c r="I20" s="28">
        <v>113500</v>
      </c>
      <c r="J20" s="31">
        <f t="shared" si="3"/>
        <v>113500</v>
      </c>
      <c r="K20" s="32">
        <f t="shared" si="4"/>
        <v>0</v>
      </c>
      <c r="L20" s="32">
        <f t="shared" si="0"/>
        <v>0</v>
      </c>
      <c r="M20" s="32">
        <f t="shared" si="0"/>
        <v>0</v>
      </c>
    </row>
    <row r="21" spans="1:13" x14ac:dyDescent="0.3">
      <c r="A21" s="17">
        <v>16</v>
      </c>
      <c r="B21" s="4" t="s">
        <v>48</v>
      </c>
      <c r="C21" s="28">
        <v>0</v>
      </c>
      <c r="D21" s="28">
        <v>0</v>
      </c>
      <c r="E21" s="19">
        <f t="shared" si="1"/>
        <v>0</v>
      </c>
      <c r="F21" s="30">
        <v>2650</v>
      </c>
      <c r="G21" s="31">
        <f t="shared" si="2"/>
        <v>2650</v>
      </c>
      <c r="H21" s="28">
        <v>0</v>
      </c>
      <c r="I21" s="28">
        <v>2650</v>
      </c>
      <c r="J21" s="31">
        <f t="shared" si="3"/>
        <v>2650</v>
      </c>
      <c r="K21" s="32">
        <f t="shared" si="4"/>
        <v>0</v>
      </c>
      <c r="L21" s="32">
        <f t="shared" si="0"/>
        <v>0</v>
      </c>
      <c r="M21" s="32">
        <f t="shared" si="0"/>
        <v>0</v>
      </c>
    </row>
    <row r="22" spans="1:13" x14ac:dyDescent="0.3">
      <c r="A22" s="17">
        <v>17</v>
      </c>
      <c r="B22" s="4" t="s">
        <v>40</v>
      </c>
      <c r="C22" s="28">
        <v>0</v>
      </c>
      <c r="D22" s="28">
        <v>0</v>
      </c>
      <c r="E22" s="19">
        <f t="shared" si="1"/>
        <v>0</v>
      </c>
      <c r="F22" s="30">
        <v>32500</v>
      </c>
      <c r="G22" s="31">
        <f t="shared" si="2"/>
        <v>32500</v>
      </c>
      <c r="H22" s="28">
        <v>0</v>
      </c>
      <c r="I22" s="28">
        <v>34000</v>
      </c>
      <c r="J22" s="31">
        <f t="shared" si="3"/>
        <v>34000</v>
      </c>
      <c r="K22" s="32">
        <f t="shared" si="4"/>
        <v>0</v>
      </c>
      <c r="L22" s="32">
        <f t="shared" si="4"/>
        <v>1500</v>
      </c>
      <c r="M22" s="32">
        <f t="shared" si="4"/>
        <v>1500</v>
      </c>
    </row>
    <row r="23" spans="1:13" x14ac:dyDescent="0.3">
      <c r="A23" s="17">
        <v>18</v>
      </c>
      <c r="B23" s="4" t="s">
        <v>46</v>
      </c>
      <c r="C23" s="28">
        <v>0</v>
      </c>
      <c r="D23" s="28">
        <v>0</v>
      </c>
      <c r="E23" s="19">
        <f t="shared" si="1"/>
        <v>0</v>
      </c>
      <c r="F23" s="30">
        <v>32000</v>
      </c>
      <c r="G23" s="31">
        <f t="shared" si="2"/>
        <v>32000</v>
      </c>
      <c r="H23" s="28">
        <v>0</v>
      </c>
      <c r="I23" s="28">
        <v>7000</v>
      </c>
      <c r="J23" s="31">
        <f t="shared" si="3"/>
        <v>7000</v>
      </c>
      <c r="K23" s="32">
        <f t="shared" si="4"/>
        <v>0</v>
      </c>
      <c r="L23" s="32">
        <f t="shared" si="4"/>
        <v>-25000</v>
      </c>
      <c r="M23" s="32">
        <f t="shared" si="4"/>
        <v>-25000</v>
      </c>
    </row>
    <row r="24" spans="1:13" x14ac:dyDescent="0.3">
      <c r="A24" s="17">
        <v>19</v>
      </c>
      <c r="B24" s="4" t="s">
        <v>33</v>
      </c>
      <c r="C24" s="28">
        <v>0</v>
      </c>
      <c r="D24" s="28">
        <v>0</v>
      </c>
      <c r="E24" s="19">
        <f t="shared" si="1"/>
        <v>0</v>
      </c>
      <c r="F24" s="30">
        <v>98000</v>
      </c>
      <c r="G24" s="31">
        <f t="shared" si="2"/>
        <v>98000</v>
      </c>
      <c r="H24" s="28">
        <v>0</v>
      </c>
      <c r="I24" s="28">
        <v>98000</v>
      </c>
      <c r="J24" s="31">
        <f t="shared" si="3"/>
        <v>98000</v>
      </c>
      <c r="K24" s="32">
        <f t="shared" si="4"/>
        <v>0</v>
      </c>
      <c r="L24" s="32">
        <f t="shared" si="4"/>
        <v>0</v>
      </c>
      <c r="M24" s="32">
        <f t="shared" si="4"/>
        <v>0</v>
      </c>
    </row>
    <row r="25" spans="1:13" x14ac:dyDescent="0.3">
      <c r="A25" s="17">
        <v>20</v>
      </c>
      <c r="B25" s="4" t="s">
        <v>36</v>
      </c>
      <c r="C25" s="28">
        <v>0</v>
      </c>
      <c r="D25" s="28">
        <v>0</v>
      </c>
      <c r="E25" s="19">
        <f t="shared" si="1"/>
        <v>0</v>
      </c>
      <c r="F25" s="30">
        <v>21430</v>
      </c>
      <c r="G25" s="31">
        <f t="shared" si="2"/>
        <v>21430</v>
      </c>
      <c r="H25" s="28">
        <v>0</v>
      </c>
      <c r="I25" s="28">
        <v>21430</v>
      </c>
      <c r="J25" s="31">
        <f t="shared" si="3"/>
        <v>21430</v>
      </c>
      <c r="K25" s="32">
        <f t="shared" si="4"/>
        <v>0</v>
      </c>
      <c r="L25" s="32">
        <f t="shared" si="4"/>
        <v>0</v>
      </c>
      <c r="M25" s="32">
        <f t="shared" si="4"/>
        <v>0</v>
      </c>
    </row>
    <row r="26" spans="1:13" x14ac:dyDescent="0.3">
      <c r="A26" s="17">
        <v>21</v>
      </c>
      <c r="B26" s="4" t="s">
        <v>43</v>
      </c>
      <c r="C26" s="28">
        <v>0</v>
      </c>
      <c r="D26" s="28">
        <v>0</v>
      </c>
      <c r="E26" s="19">
        <f t="shared" si="1"/>
        <v>0</v>
      </c>
      <c r="F26" s="30">
        <v>7600</v>
      </c>
      <c r="G26" s="31">
        <f t="shared" si="2"/>
        <v>7600</v>
      </c>
      <c r="H26" s="28">
        <v>0</v>
      </c>
      <c r="I26" s="28">
        <v>7600</v>
      </c>
      <c r="J26" s="31">
        <f t="shared" si="3"/>
        <v>7600</v>
      </c>
      <c r="K26" s="32">
        <f t="shared" si="4"/>
        <v>0</v>
      </c>
      <c r="L26" s="32">
        <f t="shared" si="4"/>
        <v>0</v>
      </c>
      <c r="M26" s="32">
        <f t="shared" si="4"/>
        <v>0</v>
      </c>
    </row>
    <row r="27" spans="1:13" x14ac:dyDescent="0.3">
      <c r="A27" s="17">
        <v>22</v>
      </c>
      <c r="B27" s="4" t="s">
        <v>39</v>
      </c>
      <c r="C27" s="28">
        <v>0</v>
      </c>
      <c r="D27" s="28">
        <v>0</v>
      </c>
      <c r="E27" s="19">
        <f t="shared" si="1"/>
        <v>0</v>
      </c>
      <c r="F27" s="30">
        <v>18500</v>
      </c>
      <c r="G27" s="31">
        <f t="shared" si="2"/>
        <v>18500</v>
      </c>
      <c r="H27" s="28">
        <v>0</v>
      </c>
      <c r="I27" s="28">
        <v>18500</v>
      </c>
      <c r="J27" s="31">
        <f t="shared" si="3"/>
        <v>18500</v>
      </c>
      <c r="K27" s="32">
        <f t="shared" si="4"/>
        <v>0</v>
      </c>
      <c r="L27" s="32">
        <f t="shared" si="4"/>
        <v>0</v>
      </c>
      <c r="M27" s="32">
        <f t="shared" si="4"/>
        <v>0</v>
      </c>
    </row>
    <row r="28" spans="1:13" x14ac:dyDescent="0.3">
      <c r="A28" s="17">
        <v>24</v>
      </c>
      <c r="B28" s="4" t="s">
        <v>38</v>
      </c>
      <c r="C28" s="28">
        <v>0</v>
      </c>
      <c r="D28" s="28">
        <v>0</v>
      </c>
      <c r="E28" s="19">
        <f t="shared" si="1"/>
        <v>0</v>
      </c>
      <c r="F28" s="30">
        <v>6500</v>
      </c>
      <c r="G28" s="31">
        <f t="shared" si="2"/>
        <v>6500</v>
      </c>
      <c r="H28" s="28">
        <v>0</v>
      </c>
      <c r="I28" s="28">
        <v>5000</v>
      </c>
      <c r="J28" s="31">
        <f t="shared" si="3"/>
        <v>5000</v>
      </c>
      <c r="K28" s="32">
        <f t="shared" si="4"/>
        <v>0</v>
      </c>
      <c r="L28" s="32">
        <f t="shared" si="4"/>
        <v>-1500</v>
      </c>
      <c r="M28" s="32">
        <f t="shared" si="4"/>
        <v>-1500</v>
      </c>
    </row>
    <row r="29" spans="1:13" x14ac:dyDescent="0.3">
      <c r="A29" s="17">
        <v>25</v>
      </c>
      <c r="B29" s="4" t="s">
        <v>47</v>
      </c>
      <c r="C29" s="28">
        <v>0</v>
      </c>
      <c r="D29" s="28">
        <v>0</v>
      </c>
      <c r="E29" s="19">
        <f t="shared" si="1"/>
        <v>0</v>
      </c>
      <c r="F29" s="30">
        <v>2000</v>
      </c>
      <c r="G29" s="31">
        <f t="shared" si="2"/>
        <v>2000</v>
      </c>
      <c r="H29" s="28">
        <v>0</v>
      </c>
      <c r="I29" s="28">
        <v>2000</v>
      </c>
      <c r="J29" s="31">
        <f t="shared" si="3"/>
        <v>2000</v>
      </c>
      <c r="K29" s="32">
        <f t="shared" si="4"/>
        <v>0</v>
      </c>
      <c r="L29" s="32">
        <f t="shared" si="4"/>
        <v>0</v>
      </c>
      <c r="M29" s="32">
        <f t="shared" si="4"/>
        <v>0</v>
      </c>
    </row>
    <row r="30" spans="1:13" ht="31.5" x14ac:dyDescent="0.3">
      <c r="A30" s="17">
        <v>26</v>
      </c>
      <c r="B30" s="13" t="s">
        <v>55</v>
      </c>
      <c r="C30" s="28">
        <v>0</v>
      </c>
      <c r="D30" s="28">
        <v>0</v>
      </c>
      <c r="E30" s="19">
        <f t="shared" si="1"/>
        <v>0</v>
      </c>
      <c r="F30" s="30">
        <v>0</v>
      </c>
      <c r="G30" s="31">
        <f t="shared" si="2"/>
        <v>0</v>
      </c>
      <c r="H30" s="28">
        <v>0</v>
      </c>
      <c r="I30" s="28"/>
      <c r="J30" s="31">
        <f t="shared" si="3"/>
        <v>0</v>
      </c>
      <c r="K30" s="32">
        <f t="shared" si="4"/>
        <v>0</v>
      </c>
      <c r="L30" s="32">
        <f t="shared" si="4"/>
        <v>0</v>
      </c>
      <c r="M30" s="32">
        <f t="shared" si="4"/>
        <v>0</v>
      </c>
    </row>
    <row r="31" spans="1:13" ht="17.25" customHeight="1" x14ac:dyDescent="0.3">
      <c r="A31" s="17">
        <v>27</v>
      </c>
      <c r="B31" s="4" t="s">
        <v>54</v>
      </c>
      <c r="C31" s="28">
        <v>0</v>
      </c>
      <c r="D31" s="28">
        <v>0</v>
      </c>
      <c r="E31" s="19">
        <f t="shared" si="1"/>
        <v>0</v>
      </c>
      <c r="F31" s="30">
        <v>2960000</v>
      </c>
      <c r="G31" s="31">
        <f t="shared" si="2"/>
        <v>2960000</v>
      </c>
      <c r="H31" s="28">
        <v>0</v>
      </c>
      <c r="I31" s="28">
        <v>2960000</v>
      </c>
      <c r="J31" s="31">
        <f t="shared" si="3"/>
        <v>2960000</v>
      </c>
      <c r="K31" s="32">
        <f t="shared" si="4"/>
        <v>0</v>
      </c>
      <c r="L31" s="32">
        <f t="shared" si="4"/>
        <v>0</v>
      </c>
      <c r="M31" s="32">
        <f t="shared" si="4"/>
        <v>0</v>
      </c>
    </row>
    <row r="32" spans="1:13" x14ac:dyDescent="0.3">
      <c r="A32" s="17">
        <v>28</v>
      </c>
      <c r="B32" s="13" t="s">
        <v>56</v>
      </c>
      <c r="C32" s="28">
        <v>0</v>
      </c>
      <c r="D32" s="28">
        <v>0</v>
      </c>
      <c r="E32" s="19">
        <f t="shared" si="1"/>
        <v>0</v>
      </c>
      <c r="F32" s="30">
        <v>0</v>
      </c>
      <c r="G32" s="31">
        <f t="shared" si="2"/>
        <v>0</v>
      </c>
      <c r="H32" s="28">
        <v>0</v>
      </c>
      <c r="I32" s="28"/>
      <c r="J32" s="31">
        <f t="shared" si="3"/>
        <v>0</v>
      </c>
      <c r="K32" s="32">
        <f t="shared" si="4"/>
        <v>0</v>
      </c>
      <c r="L32" s="32">
        <f t="shared" si="4"/>
        <v>0</v>
      </c>
      <c r="M32" s="32">
        <f t="shared" si="4"/>
        <v>0</v>
      </c>
    </row>
    <row r="33" spans="1:13" x14ac:dyDescent="0.3">
      <c r="A33" s="17">
        <v>29</v>
      </c>
      <c r="B33" s="9" t="s">
        <v>57</v>
      </c>
      <c r="C33" s="28">
        <v>0</v>
      </c>
      <c r="D33" s="28">
        <v>0</v>
      </c>
      <c r="E33" s="19">
        <f t="shared" si="1"/>
        <v>0</v>
      </c>
      <c r="F33" s="30">
        <v>0</v>
      </c>
      <c r="G33" s="31">
        <f t="shared" si="2"/>
        <v>0</v>
      </c>
      <c r="H33" s="28">
        <v>0</v>
      </c>
      <c r="I33" s="14"/>
      <c r="J33" s="31">
        <f t="shared" si="3"/>
        <v>0</v>
      </c>
      <c r="K33" s="32">
        <f t="shared" si="4"/>
        <v>0</v>
      </c>
      <c r="L33" s="32">
        <f t="shared" si="4"/>
        <v>0</v>
      </c>
      <c r="M33" s="32">
        <f t="shared" si="4"/>
        <v>0</v>
      </c>
    </row>
    <row r="34" spans="1:13" x14ac:dyDescent="0.3">
      <c r="A34" s="17">
        <v>30</v>
      </c>
      <c r="B34" s="9" t="s">
        <v>58</v>
      </c>
      <c r="C34" s="28">
        <v>0</v>
      </c>
      <c r="D34" s="28">
        <v>0</v>
      </c>
      <c r="E34" s="19">
        <f t="shared" si="1"/>
        <v>0</v>
      </c>
      <c r="F34" s="30">
        <v>0</v>
      </c>
      <c r="G34" s="31">
        <f t="shared" si="2"/>
        <v>0</v>
      </c>
      <c r="H34" s="28">
        <v>0</v>
      </c>
      <c r="I34" s="28"/>
      <c r="J34" s="31">
        <f t="shared" si="3"/>
        <v>0</v>
      </c>
      <c r="K34" s="32">
        <f t="shared" si="4"/>
        <v>0</v>
      </c>
      <c r="L34" s="32">
        <f t="shared" si="4"/>
        <v>0</v>
      </c>
      <c r="M34" s="32">
        <f t="shared" si="4"/>
        <v>0</v>
      </c>
    </row>
    <row r="35" spans="1:13" x14ac:dyDescent="0.3">
      <c r="A35" s="17">
        <v>31</v>
      </c>
      <c r="B35" s="9" t="s">
        <v>59</v>
      </c>
      <c r="C35" s="28">
        <v>0</v>
      </c>
      <c r="D35" s="28">
        <v>0</v>
      </c>
      <c r="E35" s="19">
        <f t="shared" si="1"/>
        <v>0</v>
      </c>
      <c r="F35" s="30">
        <v>0</v>
      </c>
      <c r="G35" s="31">
        <f t="shared" si="2"/>
        <v>0</v>
      </c>
      <c r="H35" s="28">
        <v>0</v>
      </c>
      <c r="I35" s="28"/>
      <c r="J35" s="31">
        <f t="shared" si="3"/>
        <v>0</v>
      </c>
      <c r="K35" s="32">
        <f t="shared" si="4"/>
        <v>0</v>
      </c>
      <c r="L35" s="32">
        <f t="shared" si="4"/>
        <v>0</v>
      </c>
      <c r="M35" s="32">
        <f t="shared" si="4"/>
        <v>0</v>
      </c>
    </row>
    <row r="36" spans="1:13" ht="21.75" customHeight="1" x14ac:dyDescent="0.3">
      <c r="A36" s="17">
        <v>32</v>
      </c>
      <c r="B36" s="9" t="s">
        <v>60</v>
      </c>
      <c r="C36" s="28">
        <v>0</v>
      </c>
      <c r="D36" s="28">
        <v>0</v>
      </c>
      <c r="E36" s="19">
        <f t="shared" si="1"/>
        <v>0</v>
      </c>
      <c r="F36" s="30">
        <v>0</v>
      </c>
      <c r="G36" s="31">
        <f t="shared" si="2"/>
        <v>0</v>
      </c>
      <c r="H36" s="28">
        <v>0</v>
      </c>
      <c r="I36" s="28"/>
      <c r="J36" s="31">
        <f t="shared" si="3"/>
        <v>0</v>
      </c>
      <c r="K36" s="32">
        <f t="shared" si="4"/>
        <v>0</v>
      </c>
      <c r="L36" s="32">
        <f t="shared" si="4"/>
        <v>0</v>
      </c>
      <c r="M36" s="32">
        <f t="shared" si="4"/>
        <v>0</v>
      </c>
    </row>
    <row r="37" spans="1:13" x14ac:dyDescent="0.3">
      <c r="A37" s="17">
        <v>33</v>
      </c>
      <c r="B37" s="9" t="s">
        <v>61</v>
      </c>
      <c r="C37" s="28">
        <v>0</v>
      </c>
      <c r="D37" s="28">
        <v>0</v>
      </c>
      <c r="E37" s="19">
        <f t="shared" si="1"/>
        <v>0</v>
      </c>
      <c r="F37" s="30">
        <v>206000</v>
      </c>
      <c r="G37" s="31">
        <f t="shared" si="2"/>
        <v>206000</v>
      </c>
      <c r="H37" s="28">
        <v>0</v>
      </c>
      <c r="I37" s="28">
        <v>206000</v>
      </c>
      <c r="J37" s="31">
        <f t="shared" si="3"/>
        <v>206000</v>
      </c>
      <c r="K37" s="32">
        <f t="shared" si="4"/>
        <v>0</v>
      </c>
      <c r="L37" s="32">
        <f t="shared" si="4"/>
        <v>0</v>
      </c>
      <c r="M37" s="32">
        <f t="shared" si="4"/>
        <v>0</v>
      </c>
    </row>
    <row r="38" spans="1:13" ht="21.75" customHeight="1" x14ac:dyDescent="0.3">
      <c r="A38" s="17">
        <v>34</v>
      </c>
      <c r="B38" s="8" t="s">
        <v>50</v>
      </c>
      <c r="C38" s="28">
        <v>0</v>
      </c>
      <c r="D38" s="28">
        <v>0</v>
      </c>
      <c r="E38" s="19">
        <f t="shared" si="1"/>
        <v>0</v>
      </c>
      <c r="F38" s="30">
        <v>33000000</v>
      </c>
      <c r="G38" s="31">
        <f t="shared" si="2"/>
        <v>33000000</v>
      </c>
      <c r="H38" s="28">
        <v>0</v>
      </c>
      <c r="I38" s="28">
        <v>34511000</v>
      </c>
      <c r="J38" s="31">
        <f t="shared" si="3"/>
        <v>34511000</v>
      </c>
      <c r="K38" s="32">
        <f t="shared" si="4"/>
        <v>0</v>
      </c>
      <c r="L38" s="32">
        <f t="shared" si="4"/>
        <v>1511000</v>
      </c>
      <c r="M38" s="32">
        <f t="shared" si="4"/>
        <v>1511000</v>
      </c>
    </row>
    <row r="39" spans="1:13" ht="31.5" x14ac:dyDescent="0.3">
      <c r="A39" s="17">
        <v>35</v>
      </c>
      <c r="B39" s="8" t="s">
        <v>51</v>
      </c>
      <c r="C39" s="28">
        <v>0</v>
      </c>
      <c r="D39" s="28">
        <v>0</v>
      </c>
      <c r="E39" s="19">
        <f t="shared" si="1"/>
        <v>0</v>
      </c>
      <c r="F39" s="30">
        <v>7400000</v>
      </c>
      <c r="G39" s="31">
        <f t="shared" si="2"/>
        <v>7400000</v>
      </c>
      <c r="H39" s="28">
        <v>0</v>
      </c>
      <c r="I39" s="28">
        <v>18847000</v>
      </c>
      <c r="J39" s="31">
        <f t="shared" si="3"/>
        <v>18847000</v>
      </c>
      <c r="K39" s="32">
        <f t="shared" si="4"/>
        <v>0</v>
      </c>
      <c r="L39" s="32">
        <f t="shared" si="4"/>
        <v>11447000</v>
      </c>
      <c r="M39" s="32">
        <f t="shared" si="4"/>
        <v>11447000</v>
      </c>
    </row>
    <row r="40" spans="1:13" ht="31.5" x14ac:dyDescent="0.3">
      <c r="A40" s="17">
        <v>36</v>
      </c>
      <c r="B40" s="4" t="s">
        <v>20</v>
      </c>
      <c r="C40" s="28">
        <v>0</v>
      </c>
      <c r="D40" s="28">
        <v>0</v>
      </c>
      <c r="E40" s="19">
        <f t="shared" si="1"/>
        <v>0</v>
      </c>
      <c r="F40" s="33">
        <v>0</v>
      </c>
      <c r="G40" s="31">
        <f t="shared" si="2"/>
        <v>0</v>
      </c>
      <c r="H40" s="28">
        <v>0</v>
      </c>
      <c r="I40" s="33">
        <v>0</v>
      </c>
      <c r="J40" s="31">
        <f t="shared" si="3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</row>
    <row r="41" spans="1:13" ht="31.5" x14ac:dyDescent="0.3">
      <c r="A41" s="17">
        <v>37</v>
      </c>
      <c r="B41" s="4" t="s">
        <v>21</v>
      </c>
      <c r="C41" s="28">
        <v>0</v>
      </c>
      <c r="D41" s="34">
        <v>1531355</v>
      </c>
      <c r="E41" s="19">
        <f t="shared" si="1"/>
        <v>1531355</v>
      </c>
      <c r="F41" s="33">
        <v>0</v>
      </c>
      <c r="G41" s="31">
        <f t="shared" si="2"/>
        <v>1531355</v>
      </c>
      <c r="H41" s="28">
        <v>0</v>
      </c>
      <c r="I41" s="33">
        <v>1531355</v>
      </c>
      <c r="J41" s="31">
        <f t="shared" si="3"/>
        <v>1531355</v>
      </c>
      <c r="K41" s="32">
        <f t="shared" si="4"/>
        <v>-1531355</v>
      </c>
      <c r="L41" s="32">
        <f t="shared" si="4"/>
        <v>1531355</v>
      </c>
      <c r="M41" s="32">
        <f t="shared" si="4"/>
        <v>0</v>
      </c>
    </row>
    <row r="42" spans="1:13" x14ac:dyDescent="0.3">
      <c r="A42" s="17">
        <v>38</v>
      </c>
      <c r="B42" s="4" t="s">
        <v>22</v>
      </c>
      <c r="C42" s="28">
        <v>0</v>
      </c>
      <c r="D42" s="33">
        <v>0</v>
      </c>
      <c r="E42" s="19">
        <f t="shared" si="1"/>
        <v>0</v>
      </c>
      <c r="F42" s="33">
        <v>0</v>
      </c>
      <c r="G42" s="31">
        <f t="shared" si="2"/>
        <v>0</v>
      </c>
      <c r="H42" s="28">
        <v>0</v>
      </c>
      <c r="I42" s="33">
        <v>0</v>
      </c>
      <c r="J42" s="31">
        <f t="shared" si="3"/>
        <v>0</v>
      </c>
      <c r="K42" s="32">
        <f t="shared" si="4"/>
        <v>0</v>
      </c>
      <c r="L42" s="32">
        <f t="shared" si="4"/>
        <v>0</v>
      </c>
      <c r="M42" s="32">
        <f t="shared" si="4"/>
        <v>0</v>
      </c>
    </row>
    <row r="43" spans="1:13" x14ac:dyDescent="0.3">
      <c r="A43" s="17">
        <v>39</v>
      </c>
      <c r="B43" s="4" t="s">
        <v>23</v>
      </c>
      <c r="C43" s="28">
        <v>0</v>
      </c>
      <c r="D43" s="33">
        <v>0</v>
      </c>
      <c r="E43" s="19">
        <f t="shared" si="1"/>
        <v>0</v>
      </c>
      <c r="F43" s="33">
        <v>0</v>
      </c>
      <c r="G43" s="31">
        <f t="shared" si="2"/>
        <v>0</v>
      </c>
      <c r="H43" s="28">
        <v>0</v>
      </c>
      <c r="I43" s="33">
        <v>0</v>
      </c>
      <c r="J43" s="31">
        <f t="shared" si="3"/>
        <v>0</v>
      </c>
      <c r="K43" s="32">
        <f t="shared" si="4"/>
        <v>0</v>
      </c>
      <c r="L43" s="32">
        <f t="shared" si="4"/>
        <v>0</v>
      </c>
      <c r="M43" s="32">
        <f t="shared" si="4"/>
        <v>0</v>
      </c>
    </row>
    <row r="44" spans="1:13" x14ac:dyDescent="0.3">
      <c r="A44" s="17">
        <v>40</v>
      </c>
      <c r="B44" s="4" t="s">
        <v>26</v>
      </c>
      <c r="C44" s="28">
        <v>0</v>
      </c>
      <c r="D44" s="33">
        <v>0</v>
      </c>
      <c r="E44" s="19">
        <f t="shared" si="1"/>
        <v>0</v>
      </c>
      <c r="F44" s="33">
        <v>0</v>
      </c>
      <c r="G44" s="31">
        <f t="shared" si="2"/>
        <v>0</v>
      </c>
      <c r="H44" s="28">
        <v>0</v>
      </c>
      <c r="I44" s="33"/>
      <c r="J44" s="31">
        <f t="shared" si="3"/>
        <v>0</v>
      </c>
      <c r="K44" s="32">
        <f t="shared" si="4"/>
        <v>0</v>
      </c>
      <c r="L44" s="32">
        <f t="shared" si="4"/>
        <v>0</v>
      </c>
      <c r="M44" s="32">
        <f t="shared" si="4"/>
        <v>0</v>
      </c>
    </row>
    <row r="45" spans="1:13" x14ac:dyDescent="0.3">
      <c r="A45" s="17">
        <v>41</v>
      </c>
      <c r="B45" s="4" t="s">
        <v>27</v>
      </c>
      <c r="C45" s="28">
        <v>0</v>
      </c>
      <c r="D45" s="33">
        <v>0</v>
      </c>
      <c r="E45" s="19">
        <f t="shared" si="1"/>
        <v>0</v>
      </c>
      <c r="F45" s="33">
        <v>0</v>
      </c>
      <c r="G45" s="31">
        <f t="shared" si="2"/>
        <v>0</v>
      </c>
      <c r="H45" s="28">
        <v>0</v>
      </c>
      <c r="I45" s="33"/>
      <c r="J45" s="31">
        <f t="shared" si="3"/>
        <v>0</v>
      </c>
      <c r="K45" s="32">
        <f t="shared" si="4"/>
        <v>0</v>
      </c>
      <c r="L45" s="32">
        <f t="shared" si="4"/>
        <v>0</v>
      </c>
      <c r="M45" s="32">
        <f t="shared" si="4"/>
        <v>0</v>
      </c>
    </row>
    <row r="46" spans="1:13" x14ac:dyDescent="0.3">
      <c r="A46" s="17">
        <v>42</v>
      </c>
      <c r="B46" s="4" t="s">
        <v>42</v>
      </c>
      <c r="C46" s="28">
        <v>0</v>
      </c>
      <c r="D46" s="33">
        <v>0</v>
      </c>
      <c r="E46" s="19">
        <f t="shared" si="1"/>
        <v>0</v>
      </c>
      <c r="F46" s="33">
        <v>0</v>
      </c>
      <c r="G46" s="31">
        <f t="shared" si="2"/>
        <v>0</v>
      </c>
      <c r="H46" s="28">
        <v>0</v>
      </c>
      <c r="I46" s="35"/>
      <c r="J46" s="31">
        <f t="shared" si="3"/>
        <v>0</v>
      </c>
      <c r="K46" s="32">
        <f t="shared" si="4"/>
        <v>0</v>
      </c>
      <c r="L46" s="32">
        <f t="shared" si="4"/>
        <v>0</v>
      </c>
      <c r="M46" s="32">
        <f t="shared" si="4"/>
        <v>0</v>
      </c>
    </row>
    <row r="47" spans="1:13" x14ac:dyDescent="0.3">
      <c r="A47" s="19">
        <v>43</v>
      </c>
      <c r="B47" s="22" t="s">
        <v>62</v>
      </c>
      <c r="C47" s="19">
        <v>0</v>
      </c>
      <c r="D47" s="36">
        <v>0</v>
      </c>
      <c r="E47" s="19">
        <f t="shared" si="1"/>
        <v>0</v>
      </c>
      <c r="F47" s="36">
        <v>0</v>
      </c>
      <c r="G47" s="37">
        <f t="shared" si="2"/>
        <v>0</v>
      </c>
      <c r="H47" s="28">
        <v>0</v>
      </c>
      <c r="I47" s="38"/>
      <c r="J47" s="37">
        <f t="shared" si="3"/>
        <v>0</v>
      </c>
      <c r="K47" s="39">
        <f t="shared" si="4"/>
        <v>0</v>
      </c>
      <c r="L47" s="39">
        <f t="shared" si="4"/>
        <v>0</v>
      </c>
      <c r="M47" s="39">
        <f t="shared" si="4"/>
        <v>0</v>
      </c>
    </row>
    <row r="48" spans="1:13" ht="20.25" customHeight="1" x14ac:dyDescent="0.3">
      <c r="A48" s="15"/>
      <c r="B48" s="16" t="s">
        <v>78</v>
      </c>
      <c r="C48" s="40">
        <f>SUM(C6:C47)</f>
        <v>0</v>
      </c>
      <c r="D48" s="40">
        <f t="shared" ref="D48:M48" si="5">SUM(D6:D47)</f>
        <v>1531355</v>
      </c>
      <c r="E48" s="40">
        <f t="shared" si="5"/>
        <v>1531355</v>
      </c>
      <c r="F48" s="40">
        <f t="shared" si="5"/>
        <v>48551630</v>
      </c>
      <c r="G48" s="40">
        <f t="shared" si="5"/>
        <v>50082985</v>
      </c>
      <c r="H48" s="40">
        <f t="shared" si="5"/>
        <v>0</v>
      </c>
      <c r="I48" s="40">
        <f t="shared" si="5"/>
        <v>63015985</v>
      </c>
      <c r="J48" s="40">
        <f t="shared" si="5"/>
        <v>63015985</v>
      </c>
      <c r="K48" s="40">
        <f t="shared" si="5"/>
        <v>-1531355</v>
      </c>
      <c r="L48" s="40">
        <f t="shared" si="5"/>
        <v>14464355</v>
      </c>
      <c r="M48" s="40">
        <f t="shared" si="5"/>
        <v>12933000</v>
      </c>
    </row>
  </sheetData>
  <mergeCells count="6">
    <mergeCell ref="A1:M1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C00000"/>
  </sheetPr>
  <dimension ref="A2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3.140625" style="29" customWidth="1"/>
    <col min="3" max="3" width="6.85546875" style="1" bestFit="1" customWidth="1"/>
    <col min="4" max="5" width="9" style="1" bestFit="1" customWidth="1"/>
    <col min="6" max="6" width="11.7109375" style="1" bestFit="1" customWidth="1"/>
    <col min="7" max="7" width="10.28515625" style="1" customWidth="1"/>
    <col min="8" max="8" width="9.28515625" style="1" bestFit="1" customWidth="1"/>
    <col min="9" max="10" width="11.5703125" style="1" bestFit="1" customWidth="1"/>
    <col min="11" max="11" width="9.7109375" style="1" bestFit="1" customWidth="1"/>
    <col min="12" max="12" width="9" style="1" bestFit="1" customWidth="1"/>
    <col min="13" max="13" width="6.42578125" style="1" bestFit="1" customWidth="1"/>
    <col min="14" max="16384" width="9.140625" style="1"/>
  </cols>
  <sheetData>
    <row r="2" spans="1:13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/>
      <c r="D6" s="17"/>
      <c r="E6" s="19">
        <f>SUM(C6:D6)</f>
        <v>0</v>
      </c>
      <c r="F6" s="12">
        <v>299300</v>
      </c>
      <c r="G6" s="5">
        <f>SUM(E6:F6)</f>
        <v>299300</v>
      </c>
      <c r="H6" s="17">
        <v>0</v>
      </c>
      <c r="I6" s="17">
        <v>299300</v>
      </c>
      <c r="J6" s="5">
        <f>SUM(H6:I6)</f>
        <v>299300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17"/>
      <c r="D7" s="17"/>
      <c r="E7" s="19">
        <f t="shared" ref="E7:E47" si="1">SUM(C7:D7)</f>
        <v>0</v>
      </c>
      <c r="F7" s="12">
        <v>17900</v>
      </c>
      <c r="G7" s="5">
        <f t="shared" ref="G7:G47" si="2">SUM(E7:F7)</f>
        <v>17900</v>
      </c>
      <c r="H7" s="17">
        <v>0</v>
      </c>
      <c r="I7" s="17">
        <v>17900</v>
      </c>
      <c r="J7" s="5">
        <f t="shared" ref="J7:J46" si="3">SUM(H7:I7)</f>
        <v>17900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17"/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17"/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17"/>
      <c r="D10" s="17"/>
      <c r="E10" s="19">
        <f t="shared" si="1"/>
        <v>0</v>
      </c>
      <c r="F10" s="12">
        <v>80000</v>
      </c>
      <c r="G10" s="5">
        <f t="shared" si="2"/>
        <v>80000</v>
      </c>
      <c r="H10" s="17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17"/>
      <c r="D11" s="17"/>
      <c r="E11" s="19">
        <f t="shared" si="1"/>
        <v>0</v>
      </c>
      <c r="F11" s="12">
        <v>2000</v>
      </c>
      <c r="G11" s="5">
        <f t="shared" si="2"/>
        <v>2000</v>
      </c>
      <c r="H11" s="17">
        <v>0</v>
      </c>
      <c r="I11" s="17">
        <v>2000</v>
      </c>
      <c r="J11" s="5">
        <f t="shared" si="3"/>
        <v>2000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17"/>
      <c r="D12" s="17"/>
      <c r="E12" s="19">
        <f t="shared" si="1"/>
        <v>0</v>
      </c>
      <c r="F12" s="12">
        <v>28000</v>
      </c>
      <c r="G12" s="5">
        <f t="shared" si="2"/>
        <v>28000</v>
      </c>
      <c r="H12" s="17">
        <v>0</v>
      </c>
      <c r="I12" s="17">
        <v>28000</v>
      </c>
      <c r="J12" s="5">
        <f t="shared" si="3"/>
        <v>28000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17"/>
      <c r="D13" s="17"/>
      <c r="E13" s="19">
        <f t="shared" si="1"/>
        <v>0</v>
      </c>
      <c r="F13" s="12">
        <v>25000</v>
      </c>
      <c r="G13" s="5">
        <f t="shared" si="2"/>
        <v>25000</v>
      </c>
      <c r="H13" s="17">
        <v>0</v>
      </c>
      <c r="I13" s="17">
        <v>25000</v>
      </c>
      <c r="J13" s="5">
        <f t="shared" si="3"/>
        <v>25000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17"/>
      <c r="D14" s="17"/>
      <c r="E14" s="19">
        <f t="shared" si="1"/>
        <v>0</v>
      </c>
      <c r="F14" s="12">
        <v>2568450</v>
      </c>
      <c r="G14" s="5">
        <f t="shared" si="2"/>
        <v>2568450</v>
      </c>
      <c r="H14" s="17">
        <v>0</v>
      </c>
      <c r="I14" s="17">
        <v>2568450</v>
      </c>
      <c r="J14" s="5">
        <f t="shared" si="3"/>
        <v>2568450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17"/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17"/>
      <c r="D16" s="17"/>
      <c r="E16" s="19">
        <f t="shared" si="1"/>
        <v>0</v>
      </c>
      <c r="F16" s="12">
        <v>270500</v>
      </c>
      <c r="G16" s="5">
        <f t="shared" si="2"/>
        <v>270500</v>
      </c>
      <c r="H16" s="17">
        <v>0</v>
      </c>
      <c r="I16" s="17">
        <v>270500</v>
      </c>
      <c r="J16" s="5">
        <f t="shared" si="3"/>
        <v>270500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17"/>
      <c r="D17" s="17"/>
      <c r="E17" s="19">
        <f t="shared" si="1"/>
        <v>0</v>
      </c>
      <c r="F17" s="12">
        <v>5000</v>
      </c>
      <c r="G17" s="5">
        <f t="shared" si="2"/>
        <v>5000</v>
      </c>
      <c r="H17" s="17">
        <v>0</v>
      </c>
      <c r="I17" s="17">
        <v>5000</v>
      </c>
      <c r="J17" s="5">
        <f t="shared" si="3"/>
        <v>5000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17"/>
      <c r="D18" s="17"/>
      <c r="E18" s="19">
        <f t="shared" si="1"/>
        <v>0</v>
      </c>
      <c r="F18" s="12">
        <v>20500</v>
      </c>
      <c r="G18" s="5">
        <f t="shared" si="2"/>
        <v>20500</v>
      </c>
      <c r="H18" s="17">
        <v>0</v>
      </c>
      <c r="I18" s="17">
        <v>20500</v>
      </c>
      <c r="J18" s="5">
        <f t="shared" si="3"/>
        <v>20500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17"/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17"/>
      <c r="D20" s="17"/>
      <c r="E20" s="19">
        <f t="shared" si="1"/>
        <v>0</v>
      </c>
      <c r="F20" s="12">
        <v>117600</v>
      </c>
      <c r="G20" s="5">
        <f t="shared" si="2"/>
        <v>117600</v>
      </c>
      <c r="H20" s="17">
        <v>0</v>
      </c>
      <c r="I20" s="17">
        <v>117600</v>
      </c>
      <c r="J20" s="5">
        <f t="shared" si="3"/>
        <v>117600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17"/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2600</v>
      </c>
      <c r="J21" s="5">
        <f t="shared" si="3"/>
        <v>2600</v>
      </c>
      <c r="K21" s="6">
        <f t="shared" si="4"/>
        <v>0</v>
      </c>
      <c r="L21" s="6">
        <f t="shared" si="0"/>
        <v>-50</v>
      </c>
      <c r="M21" s="6">
        <f t="shared" si="0"/>
        <v>-50</v>
      </c>
    </row>
    <row r="22" spans="1:13" x14ac:dyDescent="0.3">
      <c r="A22" s="17">
        <v>17</v>
      </c>
      <c r="B22" s="4" t="s">
        <v>40</v>
      </c>
      <c r="C22" s="17"/>
      <c r="D22" s="17"/>
      <c r="E22" s="19">
        <f t="shared" si="1"/>
        <v>0</v>
      </c>
      <c r="F22" s="12">
        <v>32500</v>
      </c>
      <c r="G22" s="5">
        <f t="shared" si="2"/>
        <v>32500</v>
      </c>
      <c r="H22" s="17">
        <v>0</v>
      </c>
      <c r="I22" s="17">
        <v>32500</v>
      </c>
      <c r="J22" s="5">
        <f t="shared" si="3"/>
        <v>32500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17"/>
      <c r="D23" s="17"/>
      <c r="E23" s="19">
        <f t="shared" si="1"/>
        <v>0</v>
      </c>
      <c r="F23" s="12">
        <v>32000</v>
      </c>
      <c r="G23" s="5">
        <f t="shared" si="2"/>
        <v>32000</v>
      </c>
      <c r="H23" s="17">
        <v>0</v>
      </c>
      <c r="I23" s="17">
        <v>32000</v>
      </c>
      <c r="J23" s="5">
        <f t="shared" si="3"/>
        <v>32000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17"/>
      <c r="D24" s="17"/>
      <c r="E24" s="19">
        <f t="shared" si="1"/>
        <v>0</v>
      </c>
      <c r="F24" s="12">
        <v>82000</v>
      </c>
      <c r="G24" s="5">
        <f t="shared" si="2"/>
        <v>82000</v>
      </c>
      <c r="H24" s="17">
        <v>0</v>
      </c>
      <c r="I24" s="17">
        <v>82000</v>
      </c>
      <c r="J24" s="5">
        <f t="shared" si="3"/>
        <v>82000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17"/>
      <c r="D25" s="17"/>
      <c r="E25" s="19">
        <f t="shared" si="1"/>
        <v>0</v>
      </c>
      <c r="F25" s="12">
        <v>21430</v>
      </c>
      <c r="G25" s="5">
        <f t="shared" si="2"/>
        <v>21430</v>
      </c>
      <c r="H25" s="17">
        <v>0</v>
      </c>
      <c r="I25" s="17">
        <v>21430</v>
      </c>
      <c r="J25" s="5">
        <f t="shared" si="3"/>
        <v>21430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17"/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17"/>
      <c r="D27" s="17"/>
      <c r="E27" s="19">
        <f t="shared" si="1"/>
        <v>0</v>
      </c>
      <c r="F27" s="12">
        <v>0</v>
      </c>
      <c r="G27" s="5">
        <f t="shared" si="2"/>
        <v>0</v>
      </c>
      <c r="H27" s="17">
        <v>0</v>
      </c>
      <c r="I27" s="17"/>
      <c r="J27" s="5">
        <f t="shared" si="3"/>
        <v>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23</v>
      </c>
      <c r="B28" s="4" t="s">
        <v>38</v>
      </c>
      <c r="C28" s="17"/>
      <c r="D28" s="17"/>
      <c r="E28" s="19">
        <f t="shared" si="1"/>
        <v>0</v>
      </c>
      <c r="F28" s="12">
        <v>6500</v>
      </c>
      <c r="G28" s="5">
        <f t="shared" si="2"/>
        <v>6500</v>
      </c>
      <c r="H28" s="17">
        <v>0</v>
      </c>
      <c r="I28" s="17">
        <v>7500</v>
      </c>
      <c r="J28" s="5">
        <f t="shared" si="3"/>
        <v>7500</v>
      </c>
      <c r="K28" s="6">
        <f t="shared" si="4"/>
        <v>0</v>
      </c>
      <c r="L28" s="6">
        <f t="shared" si="4"/>
        <v>1000</v>
      </c>
      <c r="M28" s="6">
        <f t="shared" si="4"/>
        <v>1000</v>
      </c>
    </row>
    <row r="29" spans="1:13" x14ac:dyDescent="0.3">
      <c r="A29" s="17">
        <v>24</v>
      </c>
      <c r="B29" s="4" t="s">
        <v>47</v>
      </c>
      <c r="C29" s="17"/>
      <c r="D29" s="17"/>
      <c r="E29" s="19">
        <f t="shared" si="1"/>
        <v>0</v>
      </c>
      <c r="F29" s="12">
        <v>2000</v>
      </c>
      <c r="G29" s="5">
        <f t="shared" si="2"/>
        <v>2000</v>
      </c>
      <c r="H29" s="17">
        <v>0</v>
      </c>
      <c r="I29" s="17">
        <v>2000</v>
      </c>
      <c r="J29" s="5">
        <f t="shared" si="3"/>
        <v>2000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ht="31.5" x14ac:dyDescent="0.3">
      <c r="A30" s="17">
        <v>25</v>
      </c>
      <c r="B30" s="13" t="s">
        <v>55</v>
      </c>
      <c r="C30" s="17"/>
      <c r="D30" s="17"/>
      <c r="E30" s="19">
        <f t="shared" si="1"/>
        <v>0</v>
      </c>
      <c r="F30" s="12">
        <v>0</v>
      </c>
      <c r="G30" s="5">
        <f t="shared" si="2"/>
        <v>0</v>
      </c>
      <c r="H30" s="17">
        <v>0</v>
      </c>
      <c r="I30" s="17"/>
      <c r="J30" s="5">
        <f t="shared" si="3"/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17.25" customHeight="1" x14ac:dyDescent="0.3">
      <c r="A31" s="17">
        <v>26</v>
      </c>
      <c r="B31" s="4" t="s">
        <v>54</v>
      </c>
      <c r="C31" s="17"/>
      <c r="D31" s="17"/>
      <c r="E31" s="19">
        <f t="shared" si="1"/>
        <v>0</v>
      </c>
      <c r="F31" s="12">
        <v>2668400</v>
      </c>
      <c r="G31" s="5">
        <f t="shared" si="2"/>
        <v>2668400</v>
      </c>
      <c r="H31" s="17">
        <v>0</v>
      </c>
      <c r="I31" s="17">
        <v>2668400</v>
      </c>
      <c r="J31" s="5">
        <f t="shared" si="3"/>
        <v>2668400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x14ac:dyDescent="0.3">
      <c r="A32" s="17">
        <v>27</v>
      </c>
      <c r="B32" s="13" t="s">
        <v>56</v>
      </c>
      <c r="C32" s="17"/>
      <c r="D32" s="17"/>
      <c r="E32" s="19">
        <f t="shared" si="1"/>
        <v>0</v>
      </c>
      <c r="F32" s="12">
        <v>0</v>
      </c>
      <c r="G32" s="5">
        <f t="shared" si="2"/>
        <v>0</v>
      </c>
      <c r="H32" s="17">
        <v>0</v>
      </c>
      <c r="I32" s="17"/>
      <c r="J32" s="5">
        <f t="shared" si="3"/>
        <v>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9" t="s">
        <v>57</v>
      </c>
      <c r="C33" s="15"/>
      <c r="D33" s="15"/>
      <c r="E33" s="19">
        <f t="shared" si="1"/>
        <v>0</v>
      </c>
      <c r="F33" s="12">
        <v>0</v>
      </c>
      <c r="G33" s="5">
        <f t="shared" si="2"/>
        <v>0</v>
      </c>
      <c r="H33" s="17">
        <v>0</v>
      </c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58</v>
      </c>
      <c r="C34" s="17"/>
      <c r="D34" s="17"/>
      <c r="E34" s="19">
        <f t="shared" si="1"/>
        <v>0</v>
      </c>
      <c r="F34" s="12">
        <v>0</v>
      </c>
      <c r="G34" s="5">
        <f t="shared" si="2"/>
        <v>0</v>
      </c>
      <c r="H34" s="17">
        <v>0</v>
      </c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59</v>
      </c>
      <c r="C35" s="17"/>
      <c r="D35" s="17"/>
      <c r="E35" s="19">
        <f t="shared" si="1"/>
        <v>0</v>
      </c>
      <c r="F35" s="12">
        <v>0</v>
      </c>
      <c r="G35" s="5">
        <f t="shared" si="2"/>
        <v>0</v>
      </c>
      <c r="H35" s="17">
        <v>0</v>
      </c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ht="31.5" x14ac:dyDescent="0.3">
      <c r="A36" s="17">
        <v>31</v>
      </c>
      <c r="B36" s="9" t="s">
        <v>60</v>
      </c>
      <c r="C36" s="17"/>
      <c r="D36" s="17"/>
      <c r="E36" s="19">
        <f t="shared" si="1"/>
        <v>0</v>
      </c>
      <c r="F36" s="12">
        <v>0</v>
      </c>
      <c r="G36" s="5">
        <f t="shared" si="2"/>
        <v>0</v>
      </c>
      <c r="H36" s="17">
        <v>0</v>
      </c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x14ac:dyDescent="0.3">
      <c r="A37" s="17">
        <v>32</v>
      </c>
      <c r="B37" s="9" t="s">
        <v>61</v>
      </c>
      <c r="C37" s="17"/>
      <c r="D37" s="17"/>
      <c r="E37" s="19">
        <f t="shared" si="1"/>
        <v>0</v>
      </c>
      <c r="F37" s="12">
        <v>206000</v>
      </c>
      <c r="G37" s="5">
        <f t="shared" si="2"/>
        <v>206000</v>
      </c>
      <c r="H37" s="17">
        <v>0</v>
      </c>
      <c r="I37" s="17">
        <v>206000</v>
      </c>
      <c r="J37" s="5">
        <f t="shared" si="3"/>
        <v>206000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/>
      <c r="D38" s="17"/>
      <c r="E38" s="19">
        <f t="shared" si="1"/>
        <v>0</v>
      </c>
      <c r="F38" s="12">
        <v>32000000</v>
      </c>
      <c r="G38" s="5">
        <f t="shared" si="2"/>
        <v>32000000</v>
      </c>
      <c r="H38" s="17">
        <v>0</v>
      </c>
      <c r="I38" s="17">
        <v>32000000</v>
      </c>
      <c r="J38" s="5">
        <f t="shared" si="3"/>
        <v>32000000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34</v>
      </c>
      <c r="B39" s="8" t="s">
        <v>51</v>
      </c>
      <c r="C39" s="17"/>
      <c r="D39" s="17"/>
      <c r="E39" s="19">
        <f t="shared" si="1"/>
        <v>0</v>
      </c>
      <c r="F39" s="12">
        <v>9600000</v>
      </c>
      <c r="G39" s="5">
        <f t="shared" si="2"/>
        <v>9600000</v>
      </c>
      <c r="H39" s="17">
        <v>0</v>
      </c>
      <c r="I39" s="17">
        <v>9600000</v>
      </c>
      <c r="J39" s="5">
        <f t="shared" si="3"/>
        <v>9600000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3"/>
      <c r="D40" s="3"/>
      <c r="E40" s="19">
        <f t="shared" si="1"/>
        <v>0</v>
      </c>
      <c r="F40" s="3"/>
      <c r="G40" s="5">
        <f t="shared" si="2"/>
        <v>0</v>
      </c>
      <c r="H40" s="17">
        <v>0</v>
      </c>
      <c r="I40" s="3">
        <v>0</v>
      </c>
      <c r="J40" s="5">
        <f t="shared" si="3"/>
        <v>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17">
        <v>36</v>
      </c>
      <c r="B41" s="4" t="s">
        <v>21</v>
      </c>
      <c r="C41" s="3"/>
      <c r="D41" s="10">
        <v>869460</v>
      </c>
      <c r="E41" s="19">
        <f t="shared" si="1"/>
        <v>869460</v>
      </c>
      <c r="F41" s="3"/>
      <c r="G41" s="5">
        <f t="shared" si="2"/>
        <v>869460</v>
      </c>
      <c r="H41" s="17">
        <v>0</v>
      </c>
      <c r="I41" s="3">
        <v>869460</v>
      </c>
      <c r="J41" s="5">
        <f t="shared" si="3"/>
        <v>869460</v>
      </c>
      <c r="K41" s="6">
        <f t="shared" si="4"/>
        <v>-869460</v>
      </c>
      <c r="L41" s="6">
        <f t="shared" si="4"/>
        <v>869460</v>
      </c>
      <c r="M41" s="6">
        <f t="shared" si="4"/>
        <v>0</v>
      </c>
    </row>
    <row r="42" spans="1:13" x14ac:dyDescent="0.3">
      <c r="A42" s="17">
        <v>37</v>
      </c>
      <c r="B42" s="4" t="s">
        <v>22</v>
      </c>
      <c r="C42" s="3"/>
      <c r="D42" s="3"/>
      <c r="E42" s="19">
        <f t="shared" si="1"/>
        <v>0</v>
      </c>
      <c r="F42" s="3"/>
      <c r="G42" s="5">
        <f t="shared" si="2"/>
        <v>0</v>
      </c>
      <c r="H42" s="17">
        <v>0</v>
      </c>
      <c r="I42" s="3"/>
      <c r="J42" s="5">
        <f t="shared" si="3"/>
        <v>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38</v>
      </c>
      <c r="B43" s="4" t="s">
        <v>23</v>
      </c>
      <c r="C43" s="3"/>
      <c r="D43" s="3"/>
      <c r="E43" s="19">
        <f t="shared" si="1"/>
        <v>0</v>
      </c>
      <c r="F43" s="3"/>
      <c r="G43" s="5">
        <f t="shared" si="2"/>
        <v>0</v>
      </c>
      <c r="H43" s="17">
        <v>0</v>
      </c>
      <c r="I43" s="3"/>
      <c r="J43" s="5">
        <f t="shared" si="3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39</v>
      </c>
      <c r="B44" s="4" t="s">
        <v>26</v>
      </c>
      <c r="C44" s="3"/>
      <c r="D44" s="3"/>
      <c r="E44" s="19">
        <f t="shared" si="1"/>
        <v>0</v>
      </c>
      <c r="F44" s="3"/>
      <c r="G44" s="5">
        <f t="shared" si="2"/>
        <v>0</v>
      </c>
      <c r="H44" s="17">
        <v>0</v>
      </c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/>
      <c r="D45" s="3"/>
      <c r="E45" s="19">
        <f t="shared" si="1"/>
        <v>0</v>
      </c>
      <c r="F45" s="3"/>
      <c r="G45" s="5">
        <f t="shared" si="2"/>
        <v>0</v>
      </c>
      <c r="H45" s="17">
        <v>0</v>
      </c>
      <c r="I45" s="3"/>
      <c r="J45" s="5">
        <f t="shared" si="3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41</v>
      </c>
      <c r="B46" s="4" t="s">
        <v>42</v>
      </c>
      <c r="C46" s="7"/>
      <c r="D46" s="7"/>
      <c r="E46" s="19">
        <f t="shared" si="1"/>
        <v>0</v>
      </c>
      <c r="F46" s="7"/>
      <c r="G46" s="5">
        <f t="shared" si="2"/>
        <v>0</v>
      </c>
      <c r="H46" s="17">
        <v>0</v>
      </c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17">
        <v>42</v>
      </c>
      <c r="B47" s="16" t="s">
        <v>62</v>
      </c>
      <c r="C47" s="15"/>
      <c r="D47" s="15"/>
      <c r="E47" s="17">
        <f t="shared" si="1"/>
        <v>0</v>
      </c>
      <c r="F47" s="15"/>
      <c r="G47" s="5">
        <f t="shared" si="2"/>
        <v>0</v>
      </c>
      <c r="H47" s="17">
        <v>0</v>
      </c>
      <c r="I47" s="15"/>
      <c r="J47" s="15"/>
      <c r="K47" s="15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5"/>
      <c r="B48" s="16" t="s">
        <v>79</v>
      </c>
      <c r="C48" s="15">
        <f>SUM(C6:C47)</f>
        <v>0</v>
      </c>
      <c r="D48" s="15">
        <f t="shared" ref="D48:M48" si="6">SUM(D6:D47)</f>
        <v>869460</v>
      </c>
      <c r="E48" s="15">
        <f t="shared" si="6"/>
        <v>869460</v>
      </c>
      <c r="F48" s="15">
        <f t="shared" si="6"/>
        <v>49302630</v>
      </c>
      <c r="G48" s="15">
        <f t="shared" si="6"/>
        <v>50172090</v>
      </c>
      <c r="H48" s="15">
        <f t="shared" si="6"/>
        <v>0</v>
      </c>
      <c r="I48" s="15">
        <f t="shared" si="6"/>
        <v>50173040</v>
      </c>
      <c r="J48" s="15">
        <f t="shared" si="6"/>
        <v>50173040</v>
      </c>
      <c r="K48" s="15">
        <f t="shared" si="6"/>
        <v>-869460</v>
      </c>
      <c r="L48" s="15">
        <f t="shared" si="6"/>
        <v>870410</v>
      </c>
      <c r="M48" s="15">
        <f t="shared" si="6"/>
        <v>950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C00000"/>
  </sheetPr>
  <dimension ref="A2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4" style="29" customWidth="1"/>
    <col min="3" max="3" width="6.85546875" style="1" bestFit="1" customWidth="1"/>
    <col min="4" max="5" width="10.28515625" style="1" bestFit="1" customWidth="1"/>
    <col min="6" max="6" width="11.7109375" style="1" bestFit="1" customWidth="1"/>
    <col min="7" max="7" width="10.28515625" style="1" customWidth="1"/>
    <col min="8" max="8" width="9.28515625" style="1" bestFit="1" customWidth="1"/>
    <col min="9" max="10" width="11.5703125" style="1" bestFit="1" customWidth="1"/>
    <col min="11" max="11" width="11" style="1" bestFit="1" customWidth="1"/>
    <col min="12" max="12" width="11.5703125" style="1" customWidth="1"/>
    <col min="13" max="13" width="10.28515625" style="1" bestFit="1" customWidth="1"/>
    <col min="14" max="16384" width="9.140625" style="1"/>
  </cols>
  <sheetData>
    <row r="2" spans="1:13" x14ac:dyDescent="0.3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/>
      <c r="D6" s="17"/>
      <c r="E6" s="19">
        <f>SUM(C6:D6)</f>
        <v>0</v>
      </c>
      <c r="F6" s="12">
        <v>303300</v>
      </c>
      <c r="G6" s="5">
        <f>SUM(E6:F6)</f>
        <v>303300</v>
      </c>
      <c r="H6" s="17">
        <v>0</v>
      </c>
      <c r="I6" s="17">
        <v>303300</v>
      </c>
      <c r="J6" s="5">
        <f>SUM(H6:I6)</f>
        <v>303300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17"/>
      <c r="D7" s="17"/>
      <c r="E7" s="19">
        <f t="shared" ref="E7:E47" si="1">SUM(C7:D7)</f>
        <v>0</v>
      </c>
      <c r="F7" s="12">
        <v>15400</v>
      </c>
      <c r="G7" s="5">
        <f t="shared" ref="G7:G47" si="2">SUM(E7:F7)</f>
        <v>15400</v>
      </c>
      <c r="H7" s="17">
        <v>0</v>
      </c>
      <c r="I7" s="17">
        <v>15400</v>
      </c>
      <c r="J7" s="5">
        <f t="shared" ref="J7:J46" si="3">SUM(H7:I7)</f>
        <v>15400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17"/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17"/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17"/>
      <c r="D10" s="17"/>
      <c r="E10" s="19">
        <f t="shared" si="1"/>
        <v>0</v>
      </c>
      <c r="F10" s="12">
        <v>80000</v>
      </c>
      <c r="G10" s="5">
        <f t="shared" si="2"/>
        <v>80000</v>
      </c>
      <c r="H10" s="17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17"/>
      <c r="D11" s="17"/>
      <c r="E11" s="19">
        <f t="shared" si="1"/>
        <v>0</v>
      </c>
      <c r="F11" s="12">
        <v>2000</v>
      </c>
      <c r="G11" s="5">
        <f t="shared" si="2"/>
        <v>2000</v>
      </c>
      <c r="H11" s="17">
        <v>0</v>
      </c>
      <c r="I11" s="17">
        <v>2000</v>
      </c>
      <c r="J11" s="5">
        <f t="shared" si="3"/>
        <v>2000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17"/>
      <c r="D12" s="17"/>
      <c r="E12" s="19">
        <f t="shared" si="1"/>
        <v>0</v>
      </c>
      <c r="F12" s="12">
        <v>17000</v>
      </c>
      <c r="G12" s="5">
        <f t="shared" si="2"/>
        <v>17000</v>
      </c>
      <c r="H12" s="17">
        <v>0</v>
      </c>
      <c r="I12" s="17">
        <v>17000</v>
      </c>
      <c r="J12" s="5">
        <f t="shared" si="3"/>
        <v>17000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17"/>
      <c r="D13" s="17"/>
      <c r="E13" s="19">
        <f t="shared" si="1"/>
        <v>0</v>
      </c>
      <c r="F13" s="12">
        <v>25000</v>
      </c>
      <c r="G13" s="5">
        <f t="shared" si="2"/>
        <v>25000</v>
      </c>
      <c r="H13" s="17">
        <v>0</v>
      </c>
      <c r="I13" s="17">
        <v>25000</v>
      </c>
      <c r="J13" s="5">
        <f t="shared" si="3"/>
        <v>25000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17"/>
      <c r="D14" s="17"/>
      <c r="E14" s="19">
        <f t="shared" si="1"/>
        <v>0</v>
      </c>
      <c r="F14" s="12">
        <v>2315150</v>
      </c>
      <c r="G14" s="5">
        <f t="shared" si="2"/>
        <v>2315150</v>
      </c>
      <c r="H14" s="17">
        <v>0</v>
      </c>
      <c r="I14" s="17">
        <v>2315150</v>
      </c>
      <c r="J14" s="5">
        <f t="shared" si="3"/>
        <v>2315150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17"/>
      <c r="D15" s="17"/>
      <c r="E15" s="19">
        <f t="shared" si="1"/>
        <v>0</v>
      </c>
      <c r="F15" s="12">
        <v>1080000</v>
      </c>
      <c r="G15" s="5">
        <f t="shared" si="2"/>
        <v>1080000</v>
      </c>
      <c r="H15" s="17">
        <v>0</v>
      </c>
      <c r="I15" s="17">
        <v>1080000</v>
      </c>
      <c r="J15" s="5">
        <f t="shared" si="3"/>
        <v>1080000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17"/>
      <c r="D16" s="17"/>
      <c r="E16" s="19">
        <f t="shared" si="1"/>
        <v>0</v>
      </c>
      <c r="F16" s="12">
        <v>304500</v>
      </c>
      <c r="G16" s="5">
        <f t="shared" si="2"/>
        <v>304500</v>
      </c>
      <c r="H16" s="17">
        <v>0</v>
      </c>
      <c r="I16" s="17">
        <v>304500</v>
      </c>
      <c r="J16" s="5">
        <f t="shared" si="3"/>
        <v>304500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17"/>
      <c r="D17" s="17"/>
      <c r="E17" s="19">
        <f t="shared" si="1"/>
        <v>0</v>
      </c>
      <c r="F17" s="12">
        <v>25000</v>
      </c>
      <c r="G17" s="5">
        <f t="shared" si="2"/>
        <v>25000</v>
      </c>
      <c r="H17" s="17">
        <v>0</v>
      </c>
      <c r="I17" s="17"/>
      <c r="J17" s="5">
        <f t="shared" si="3"/>
        <v>0</v>
      </c>
      <c r="K17" s="6">
        <f t="shared" si="4"/>
        <v>0</v>
      </c>
      <c r="L17" s="6">
        <f t="shared" si="0"/>
        <v>-25000</v>
      </c>
      <c r="M17" s="6">
        <f t="shared" si="0"/>
        <v>-25000</v>
      </c>
    </row>
    <row r="18" spans="1:13" x14ac:dyDescent="0.3">
      <c r="A18" s="17">
        <v>13</v>
      </c>
      <c r="B18" s="4" t="s">
        <v>41</v>
      </c>
      <c r="C18" s="17"/>
      <c r="D18" s="17"/>
      <c r="E18" s="19">
        <f t="shared" si="1"/>
        <v>0</v>
      </c>
      <c r="F18" s="12">
        <v>20500</v>
      </c>
      <c r="G18" s="5">
        <f t="shared" si="2"/>
        <v>20500</v>
      </c>
      <c r="H18" s="17">
        <v>0</v>
      </c>
      <c r="I18" s="17">
        <v>20500</v>
      </c>
      <c r="J18" s="5">
        <f t="shared" si="3"/>
        <v>20500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17"/>
      <c r="D19" s="17"/>
      <c r="E19" s="19">
        <f t="shared" si="1"/>
        <v>0</v>
      </c>
      <c r="F19" s="12">
        <v>4900</v>
      </c>
      <c r="G19" s="5">
        <f t="shared" si="2"/>
        <v>4900</v>
      </c>
      <c r="H19" s="17">
        <v>0</v>
      </c>
      <c r="I19" s="17">
        <v>4900</v>
      </c>
      <c r="J19" s="5">
        <f t="shared" si="3"/>
        <v>4900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17"/>
      <c r="D20" s="17"/>
      <c r="E20" s="19">
        <f t="shared" si="1"/>
        <v>0</v>
      </c>
      <c r="F20" s="12">
        <v>109600</v>
      </c>
      <c r="G20" s="5">
        <f t="shared" si="2"/>
        <v>109600</v>
      </c>
      <c r="H20" s="17">
        <v>0</v>
      </c>
      <c r="I20" s="17">
        <v>109600</v>
      </c>
      <c r="J20" s="5">
        <f t="shared" si="3"/>
        <v>109600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17"/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17"/>
      <c r="D22" s="17"/>
      <c r="E22" s="19">
        <f t="shared" si="1"/>
        <v>0</v>
      </c>
      <c r="F22" s="12">
        <v>32500</v>
      </c>
      <c r="G22" s="5">
        <f t="shared" si="2"/>
        <v>32500</v>
      </c>
      <c r="H22" s="17">
        <v>0</v>
      </c>
      <c r="I22" s="17">
        <v>32500</v>
      </c>
      <c r="J22" s="5">
        <f t="shared" si="3"/>
        <v>32500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17"/>
      <c r="D23" s="17"/>
      <c r="E23" s="19">
        <f t="shared" si="1"/>
        <v>0</v>
      </c>
      <c r="F23" s="12">
        <v>32000</v>
      </c>
      <c r="G23" s="5">
        <f t="shared" si="2"/>
        <v>32000</v>
      </c>
      <c r="H23" s="17">
        <v>0</v>
      </c>
      <c r="I23" s="17">
        <v>32000</v>
      </c>
      <c r="J23" s="5">
        <f t="shared" si="3"/>
        <v>32000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17"/>
      <c r="D24" s="17"/>
      <c r="E24" s="19">
        <f t="shared" si="1"/>
        <v>0</v>
      </c>
      <c r="F24" s="12">
        <v>76000</v>
      </c>
      <c r="G24" s="5">
        <f t="shared" si="2"/>
        <v>76000</v>
      </c>
      <c r="H24" s="17">
        <v>0</v>
      </c>
      <c r="I24" s="17">
        <v>76000</v>
      </c>
      <c r="J24" s="5">
        <f t="shared" si="3"/>
        <v>76000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17"/>
      <c r="D25" s="17"/>
      <c r="E25" s="19">
        <f t="shared" si="1"/>
        <v>0</v>
      </c>
      <c r="F25" s="12">
        <v>21430</v>
      </c>
      <c r="G25" s="5">
        <f t="shared" si="2"/>
        <v>21430</v>
      </c>
      <c r="H25" s="17">
        <v>0</v>
      </c>
      <c r="I25" s="17">
        <v>21430</v>
      </c>
      <c r="J25" s="5">
        <f t="shared" si="3"/>
        <v>21430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17"/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17"/>
      <c r="D27" s="17"/>
      <c r="E27" s="19">
        <f t="shared" si="1"/>
        <v>0</v>
      </c>
      <c r="F27" s="12">
        <v>0</v>
      </c>
      <c r="G27" s="5">
        <f t="shared" si="2"/>
        <v>0</v>
      </c>
      <c r="H27" s="17">
        <v>0</v>
      </c>
      <c r="I27" s="17">
        <v>0</v>
      </c>
      <c r="J27" s="5">
        <f t="shared" si="3"/>
        <v>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24</v>
      </c>
      <c r="B28" s="4" t="s">
        <v>38</v>
      </c>
      <c r="C28" s="17"/>
      <c r="D28" s="17"/>
      <c r="E28" s="19">
        <f t="shared" si="1"/>
        <v>0</v>
      </c>
      <c r="F28" s="12">
        <v>6500</v>
      </c>
      <c r="G28" s="5">
        <f t="shared" si="2"/>
        <v>6500</v>
      </c>
      <c r="H28" s="17">
        <v>0</v>
      </c>
      <c r="I28" s="17">
        <v>6500</v>
      </c>
      <c r="J28" s="5">
        <f t="shared" si="3"/>
        <v>6500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25</v>
      </c>
      <c r="B29" s="4" t="s">
        <v>47</v>
      </c>
      <c r="C29" s="17"/>
      <c r="D29" s="17"/>
      <c r="E29" s="19">
        <f t="shared" si="1"/>
        <v>0</v>
      </c>
      <c r="F29" s="12">
        <v>2000</v>
      </c>
      <c r="G29" s="5">
        <f t="shared" si="2"/>
        <v>2000</v>
      </c>
      <c r="H29" s="17">
        <v>0</v>
      </c>
      <c r="I29" s="17">
        <v>2000</v>
      </c>
      <c r="J29" s="5">
        <f t="shared" si="3"/>
        <v>2000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ht="31.5" x14ac:dyDescent="0.3">
      <c r="A30" s="17">
        <v>26</v>
      </c>
      <c r="B30" s="13" t="s">
        <v>55</v>
      </c>
      <c r="C30" s="17"/>
      <c r="D30" s="17"/>
      <c r="E30" s="19">
        <f t="shared" si="1"/>
        <v>0</v>
      </c>
      <c r="F30" s="12">
        <v>0</v>
      </c>
      <c r="G30" s="5">
        <f t="shared" si="2"/>
        <v>0</v>
      </c>
      <c r="H30" s="17">
        <v>0</v>
      </c>
      <c r="I30" s="17"/>
      <c r="J30" s="5">
        <f t="shared" si="3"/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17.25" customHeight="1" x14ac:dyDescent="0.3">
      <c r="A31" s="17">
        <v>27</v>
      </c>
      <c r="B31" s="4" t="s">
        <v>54</v>
      </c>
      <c r="C31" s="17"/>
      <c r="D31" s="17"/>
      <c r="E31" s="19">
        <f t="shared" si="1"/>
        <v>0</v>
      </c>
      <c r="F31" s="12">
        <v>2722000</v>
      </c>
      <c r="G31" s="5">
        <f t="shared" si="2"/>
        <v>2722000</v>
      </c>
      <c r="H31" s="17">
        <v>0</v>
      </c>
      <c r="I31" s="17">
        <v>2722000</v>
      </c>
      <c r="J31" s="5">
        <f t="shared" si="3"/>
        <v>2722000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x14ac:dyDescent="0.3">
      <c r="A32" s="17">
        <v>28</v>
      </c>
      <c r="B32" s="13" t="s">
        <v>56</v>
      </c>
      <c r="C32" s="17"/>
      <c r="D32" s="17"/>
      <c r="E32" s="19">
        <f t="shared" si="1"/>
        <v>0</v>
      </c>
      <c r="F32" s="12">
        <v>0</v>
      </c>
      <c r="G32" s="5">
        <f t="shared" si="2"/>
        <v>0</v>
      </c>
      <c r="H32" s="17">
        <v>0</v>
      </c>
      <c r="I32" s="17"/>
      <c r="J32" s="5">
        <f t="shared" si="3"/>
        <v>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29</v>
      </c>
      <c r="B33" s="9" t="s">
        <v>57</v>
      </c>
      <c r="C33" s="15"/>
      <c r="D33" s="15"/>
      <c r="E33" s="19">
        <f t="shared" si="1"/>
        <v>0</v>
      </c>
      <c r="F33" s="12">
        <v>0</v>
      </c>
      <c r="G33" s="5">
        <f t="shared" si="2"/>
        <v>0</v>
      </c>
      <c r="H33" s="17">
        <v>0</v>
      </c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30</v>
      </c>
      <c r="B34" s="9" t="s">
        <v>58</v>
      </c>
      <c r="C34" s="17"/>
      <c r="D34" s="17"/>
      <c r="E34" s="19">
        <f t="shared" si="1"/>
        <v>0</v>
      </c>
      <c r="F34" s="12">
        <v>0</v>
      </c>
      <c r="G34" s="5">
        <f t="shared" si="2"/>
        <v>0</v>
      </c>
      <c r="H34" s="17">
        <v>0</v>
      </c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31</v>
      </c>
      <c r="B35" s="9" t="s">
        <v>59</v>
      </c>
      <c r="C35" s="17"/>
      <c r="D35" s="17"/>
      <c r="E35" s="19">
        <f t="shared" si="1"/>
        <v>0</v>
      </c>
      <c r="F35" s="12">
        <v>0</v>
      </c>
      <c r="G35" s="5">
        <f t="shared" si="2"/>
        <v>0</v>
      </c>
      <c r="H35" s="17">
        <v>0</v>
      </c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ht="31.5" x14ac:dyDescent="0.3">
      <c r="A36" s="17">
        <v>32</v>
      </c>
      <c r="B36" s="9" t="s">
        <v>60</v>
      </c>
      <c r="C36" s="17"/>
      <c r="D36" s="17"/>
      <c r="E36" s="19">
        <f t="shared" si="1"/>
        <v>0</v>
      </c>
      <c r="F36" s="12">
        <v>0</v>
      </c>
      <c r="G36" s="5">
        <f t="shared" si="2"/>
        <v>0</v>
      </c>
      <c r="H36" s="17">
        <v>0</v>
      </c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x14ac:dyDescent="0.3">
      <c r="A37" s="17">
        <v>33</v>
      </c>
      <c r="B37" s="9" t="s">
        <v>61</v>
      </c>
      <c r="C37" s="17"/>
      <c r="D37" s="17"/>
      <c r="E37" s="19">
        <f t="shared" si="1"/>
        <v>0</v>
      </c>
      <c r="F37" s="12">
        <v>206000</v>
      </c>
      <c r="G37" s="5">
        <f t="shared" si="2"/>
        <v>206000</v>
      </c>
      <c r="H37" s="17">
        <v>0</v>
      </c>
      <c r="I37" s="17">
        <v>206000</v>
      </c>
      <c r="J37" s="5">
        <f t="shared" si="3"/>
        <v>206000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34</v>
      </c>
      <c r="B38" s="8" t="s">
        <v>50</v>
      </c>
      <c r="C38" s="17"/>
      <c r="D38" s="17"/>
      <c r="E38" s="19">
        <f t="shared" si="1"/>
        <v>0</v>
      </c>
      <c r="F38" s="12">
        <v>31000000</v>
      </c>
      <c r="G38" s="5">
        <f t="shared" si="2"/>
        <v>31000000</v>
      </c>
      <c r="H38" s="17">
        <v>0</v>
      </c>
      <c r="I38" s="17">
        <v>31000000</v>
      </c>
      <c r="J38" s="5">
        <f t="shared" si="3"/>
        <v>31000000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35</v>
      </c>
      <c r="B39" s="8" t="s">
        <v>51</v>
      </c>
      <c r="C39" s="17"/>
      <c r="D39" s="17"/>
      <c r="E39" s="19">
        <f t="shared" si="1"/>
        <v>0</v>
      </c>
      <c r="F39" s="12">
        <v>5600000</v>
      </c>
      <c r="G39" s="5">
        <f t="shared" si="2"/>
        <v>5600000</v>
      </c>
      <c r="H39" s="17">
        <v>0</v>
      </c>
      <c r="I39" s="17">
        <v>5600000</v>
      </c>
      <c r="J39" s="5">
        <f t="shared" si="3"/>
        <v>5600000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36</v>
      </c>
      <c r="B40" s="4" t="s">
        <v>20</v>
      </c>
      <c r="C40" s="3"/>
      <c r="D40" s="10">
        <v>28000</v>
      </c>
      <c r="E40" s="19">
        <f t="shared" si="1"/>
        <v>28000</v>
      </c>
      <c r="F40" s="3"/>
      <c r="G40" s="5">
        <f t="shared" si="2"/>
        <v>28000</v>
      </c>
      <c r="H40" s="17">
        <v>0</v>
      </c>
      <c r="I40" s="3">
        <v>0</v>
      </c>
      <c r="J40" s="5">
        <f t="shared" si="3"/>
        <v>0</v>
      </c>
      <c r="K40" s="6">
        <f t="shared" si="4"/>
        <v>-28000</v>
      </c>
      <c r="L40" s="6">
        <f t="shared" si="4"/>
        <v>0</v>
      </c>
      <c r="M40" s="6">
        <f t="shared" si="4"/>
        <v>-28000</v>
      </c>
    </row>
    <row r="41" spans="1:13" ht="31.5" x14ac:dyDescent="0.3">
      <c r="A41" s="17">
        <v>37</v>
      </c>
      <c r="B41" s="4" t="s">
        <v>21</v>
      </c>
      <c r="C41" s="3"/>
      <c r="D41" s="10">
        <v>1366470</v>
      </c>
      <c r="E41" s="19">
        <f t="shared" si="1"/>
        <v>1366470</v>
      </c>
      <c r="F41" s="3"/>
      <c r="G41" s="5">
        <f t="shared" si="2"/>
        <v>1366470</v>
      </c>
      <c r="H41" s="17">
        <v>0</v>
      </c>
      <c r="I41" s="3">
        <v>2643311</v>
      </c>
      <c r="J41" s="5">
        <f t="shared" si="3"/>
        <v>2643311</v>
      </c>
      <c r="K41" s="6">
        <f t="shared" si="4"/>
        <v>-1366470</v>
      </c>
      <c r="L41" s="6">
        <f t="shared" si="4"/>
        <v>2643311</v>
      </c>
      <c r="M41" s="6">
        <f t="shared" si="4"/>
        <v>1276841</v>
      </c>
    </row>
    <row r="42" spans="1:13" x14ac:dyDescent="0.3">
      <c r="A42" s="17">
        <v>38</v>
      </c>
      <c r="B42" s="4" t="s">
        <v>22</v>
      </c>
      <c r="C42" s="3"/>
      <c r="D42" s="3"/>
      <c r="E42" s="19">
        <f t="shared" si="1"/>
        <v>0</v>
      </c>
      <c r="F42" s="3"/>
      <c r="G42" s="5">
        <f t="shared" si="2"/>
        <v>0</v>
      </c>
      <c r="H42" s="17">
        <v>0</v>
      </c>
      <c r="I42" s="3">
        <v>0</v>
      </c>
      <c r="J42" s="5">
        <f t="shared" si="3"/>
        <v>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39</v>
      </c>
      <c r="B43" s="4" t="s">
        <v>23</v>
      </c>
      <c r="C43" s="3"/>
      <c r="D43" s="3"/>
      <c r="E43" s="19">
        <f t="shared" si="1"/>
        <v>0</v>
      </c>
      <c r="F43" s="3"/>
      <c r="G43" s="5">
        <f t="shared" si="2"/>
        <v>0</v>
      </c>
      <c r="H43" s="17">
        <v>0</v>
      </c>
      <c r="I43" s="3">
        <v>0</v>
      </c>
      <c r="J43" s="5">
        <f t="shared" si="3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40</v>
      </c>
      <c r="B44" s="4" t="s">
        <v>26</v>
      </c>
      <c r="C44" s="3"/>
      <c r="D44" s="3"/>
      <c r="E44" s="19">
        <f t="shared" si="1"/>
        <v>0</v>
      </c>
      <c r="F44" s="3"/>
      <c r="G44" s="5">
        <f t="shared" si="2"/>
        <v>0</v>
      </c>
      <c r="H44" s="17">
        <v>0</v>
      </c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41</v>
      </c>
      <c r="B45" s="4" t="s">
        <v>27</v>
      </c>
      <c r="C45" s="3"/>
      <c r="D45" s="3"/>
      <c r="E45" s="19">
        <f t="shared" si="1"/>
        <v>0</v>
      </c>
      <c r="F45" s="3"/>
      <c r="G45" s="5">
        <f t="shared" si="2"/>
        <v>0</v>
      </c>
      <c r="H45" s="17">
        <v>0</v>
      </c>
      <c r="I45" s="3"/>
      <c r="J45" s="5">
        <f t="shared" si="3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42</v>
      </c>
      <c r="B46" s="4" t="s">
        <v>42</v>
      </c>
      <c r="C46" s="7"/>
      <c r="D46" s="7"/>
      <c r="E46" s="19">
        <f t="shared" si="1"/>
        <v>0</v>
      </c>
      <c r="F46" s="7"/>
      <c r="G46" s="5">
        <f t="shared" si="2"/>
        <v>0</v>
      </c>
      <c r="H46" s="17">
        <v>0</v>
      </c>
      <c r="I46" s="7">
        <v>0</v>
      </c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15"/>
      <c r="B47" s="16" t="s">
        <v>62</v>
      </c>
      <c r="C47" s="15"/>
      <c r="D47" s="15"/>
      <c r="E47" s="17">
        <f t="shared" si="1"/>
        <v>0</v>
      </c>
      <c r="F47" s="15"/>
      <c r="G47" s="5">
        <f t="shared" si="2"/>
        <v>0</v>
      </c>
      <c r="H47" s="17">
        <v>0</v>
      </c>
      <c r="I47" s="15"/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5"/>
      <c r="B48" s="16" t="s">
        <v>80</v>
      </c>
      <c r="C48" s="15">
        <f>SUM(C6:C47)</f>
        <v>0</v>
      </c>
      <c r="D48" s="15">
        <f t="shared" ref="D48:M48" si="8">SUM(D6:D47)</f>
        <v>1394470</v>
      </c>
      <c r="E48" s="15">
        <f t="shared" si="8"/>
        <v>1394470</v>
      </c>
      <c r="F48" s="15">
        <f t="shared" si="8"/>
        <v>44012530</v>
      </c>
      <c r="G48" s="15">
        <f t="shared" si="8"/>
        <v>45407000</v>
      </c>
      <c r="H48" s="15">
        <f t="shared" si="8"/>
        <v>0</v>
      </c>
      <c r="I48" s="15">
        <f t="shared" si="8"/>
        <v>46630841</v>
      </c>
      <c r="J48" s="15">
        <f t="shared" si="8"/>
        <v>46630841</v>
      </c>
      <c r="K48" s="15">
        <f t="shared" si="8"/>
        <v>-1394470</v>
      </c>
      <c r="L48" s="15">
        <f t="shared" si="8"/>
        <v>2618311</v>
      </c>
      <c r="M48" s="15">
        <f t="shared" si="8"/>
        <v>1223841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00000"/>
  </sheetPr>
  <dimension ref="A2:M48"/>
  <sheetViews>
    <sheetView topLeftCell="A4"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3.7109375" style="29" customWidth="1"/>
    <col min="3" max="3" width="8.140625" style="1" customWidth="1"/>
    <col min="4" max="5" width="10.28515625" style="1" bestFit="1" customWidth="1"/>
    <col min="6" max="6" width="11.7109375" style="1" bestFit="1" customWidth="1"/>
    <col min="7" max="7" width="11.5703125" style="1" bestFit="1" customWidth="1"/>
    <col min="8" max="8" width="9.28515625" style="1" bestFit="1" customWidth="1"/>
    <col min="9" max="10" width="11.5703125" style="1" bestFit="1" customWidth="1"/>
    <col min="11" max="11" width="11" style="1" bestFit="1" customWidth="1"/>
    <col min="12" max="12" width="11.5703125" style="1" customWidth="1"/>
    <col min="13" max="13" width="11" style="1" bestFit="1" customWidth="1"/>
    <col min="14" max="16384" width="9.140625" style="1"/>
  </cols>
  <sheetData>
    <row r="2" spans="1:13" x14ac:dyDescent="0.3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/>
      <c r="D6" s="17"/>
      <c r="E6" s="19">
        <f>SUM(C6:D6)</f>
        <v>0</v>
      </c>
      <c r="F6" s="12">
        <v>339300</v>
      </c>
      <c r="G6" s="5">
        <f>SUM(E6:F6)</f>
        <v>339300</v>
      </c>
      <c r="H6" s="17">
        <v>0</v>
      </c>
      <c r="I6" s="17">
        <v>339300</v>
      </c>
      <c r="J6" s="5">
        <f>SUM(H6:I6)</f>
        <v>339300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17"/>
      <c r="D7" s="17"/>
      <c r="E7" s="19">
        <f t="shared" ref="E7:E47" si="1">SUM(C7:D7)</f>
        <v>0</v>
      </c>
      <c r="F7" s="12">
        <v>17900</v>
      </c>
      <c r="G7" s="5">
        <f t="shared" ref="G7:G46" si="2">SUM(E7:F7)</f>
        <v>17900</v>
      </c>
      <c r="H7" s="17">
        <v>0</v>
      </c>
      <c r="I7" s="17">
        <v>17900</v>
      </c>
      <c r="J7" s="5">
        <f t="shared" ref="J7:J46" si="3">SUM(H7:I7)</f>
        <v>17900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17"/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17"/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17"/>
      <c r="D10" s="17"/>
      <c r="E10" s="19">
        <f t="shared" si="1"/>
        <v>0</v>
      </c>
      <c r="F10" s="12">
        <v>80000</v>
      </c>
      <c r="G10" s="5">
        <f t="shared" si="2"/>
        <v>80000</v>
      </c>
      <c r="H10" s="17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17"/>
      <c r="D11" s="17"/>
      <c r="E11" s="19">
        <f t="shared" si="1"/>
        <v>0</v>
      </c>
      <c r="F11" s="12">
        <v>2000</v>
      </c>
      <c r="G11" s="5">
        <f t="shared" si="2"/>
        <v>2000</v>
      </c>
      <c r="H11" s="17">
        <v>0</v>
      </c>
      <c r="I11" s="17">
        <v>2000</v>
      </c>
      <c r="J11" s="5">
        <f t="shared" si="3"/>
        <v>2000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17"/>
      <c r="D12" s="17"/>
      <c r="E12" s="19">
        <f t="shared" si="1"/>
        <v>0</v>
      </c>
      <c r="F12" s="12">
        <v>17000</v>
      </c>
      <c r="G12" s="5">
        <f t="shared" si="2"/>
        <v>17000</v>
      </c>
      <c r="H12" s="17">
        <v>0</v>
      </c>
      <c r="I12" s="17">
        <v>17000</v>
      </c>
      <c r="J12" s="5">
        <f t="shared" si="3"/>
        <v>17000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17"/>
      <c r="D13" s="17"/>
      <c r="E13" s="19">
        <f t="shared" si="1"/>
        <v>0</v>
      </c>
      <c r="F13" s="12">
        <v>25000</v>
      </c>
      <c r="G13" s="5">
        <f t="shared" si="2"/>
        <v>25000</v>
      </c>
      <c r="H13" s="17">
        <v>0</v>
      </c>
      <c r="I13" s="17">
        <v>25000</v>
      </c>
      <c r="J13" s="5">
        <f t="shared" si="3"/>
        <v>25000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17"/>
      <c r="D14" s="17"/>
      <c r="E14" s="19">
        <f t="shared" si="1"/>
        <v>0</v>
      </c>
      <c r="F14" s="12">
        <v>2690300</v>
      </c>
      <c r="G14" s="5">
        <f t="shared" si="2"/>
        <v>2690300</v>
      </c>
      <c r="H14" s="17">
        <v>0</v>
      </c>
      <c r="I14" s="17">
        <v>2690300</v>
      </c>
      <c r="J14" s="5">
        <f t="shared" si="3"/>
        <v>2690300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17"/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17"/>
      <c r="D16" s="17"/>
      <c r="E16" s="19">
        <f t="shared" si="1"/>
        <v>0</v>
      </c>
      <c r="F16" s="12">
        <v>352000</v>
      </c>
      <c r="G16" s="5">
        <f t="shared" si="2"/>
        <v>352000</v>
      </c>
      <c r="H16" s="17">
        <v>0</v>
      </c>
      <c r="I16" s="17">
        <v>352000</v>
      </c>
      <c r="J16" s="5">
        <f t="shared" si="3"/>
        <v>352000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17"/>
      <c r="D17" s="17"/>
      <c r="E17" s="19">
        <f t="shared" si="1"/>
        <v>0</v>
      </c>
      <c r="F17" s="12">
        <v>32000</v>
      </c>
      <c r="G17" s="5">
        <f t="shared" si="2"/>
        <v>32000</v>
      </c>
      <c r="H17" s="17">
        <v>0</v>
      </c>
      <c r="I17" s="17">
        <v>32000</v>
      </c>
      <c r="J17" s="5">
        <f t="shared" si="3"/>
        <v>32000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17"/>
      <c r="D18" s="17"/>
      <c r="E18" s="19">
        <f t="shared" si="1"/>
        <v>0</v>
      </c>
      <c r="F18" s="12">
        <v>20500</v>
      </c>
      <c r="G18" s="5">
        <f t="shared" si="2"/>
        <v>20500</v>
      </c>
      <c r="H18" s="17">
        <v>0</v>
      </c>
      <c r="I18" s="17">
        <v>20500</v>
      </c>
      <c r="J18" s="5">
        <f t="shared" si="3"/>
        <v>20500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17"/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17"/>
      <c r="D20" s="17"/>
      <c r="E20" s="19">
        <f t="shared" si="1"/>
        <v>0</v>
      </c>
      <c r="F20" s="12">
        <v>117600</v>
      </c>
      <c r="G20" s="5">
        <f t="shared" si="2"/>
        <v>117600</v>
      </c>
      <c r="H20" s="17">
        <v>0</v>
      </c>
      <c r="I20" s="17">
        <v>117600</v>
      </c>
      <c r="J20" s="5">
        <f t="shared" si="3"/>
        <v>117600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17"/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17"/>
      <c r="D22" s="17"/>
      <c r="E22" s="19">
        <f t="shared" si="1"/>
        <v>0</v>
      </c>
      <c r="F22" s="12">
        <v>32500</v>
      </c>
      <c r="G22" s="5">
        <f t="shared" si="2"/>
        <v>32500</v>
      </c>
      <c r="H22" s="17">
        <v>0</v>
      </c>
      <c r="I22" s="17">
        <v>26500</v>
      </c>
      <c r="J22" s="5">
        <f t="shared" si="3"/>
        <v>26500</v>
      </c>
      <c r="K22" s="6">
        <f t="shared" si="4"/>
        <v>0</v>
      </c>
      <c r="L22" s="6">
        <f t="shared" si="4"/>
        <v>-6000</v>
      </c>
      <c r="M22" s="6">
        <f t="shared" si="4"/>
        <v>-6000</v>
      </c>
    </row>
    <row r="23" spans="1:13" x14ac:dyDescent="0.3">
      <c r="A23" s="17">
        <v>18</v>
      </c>
      <c r="B23" s="4" t="s">
        <v>46</v>
      </c>
      <c r="C23" s="17"/>
      <c r="D23" s="17"/>
      <c r="E23" s="19">
        <f t="shared" si="1"/>
        <v>0</v>
      </c>
      <c r="F23" s="12">
        <v>32000</v>
      </c>
      <c r="G23" s="5">
        <f t="shared" si="2"/>
        <v>32000</v>
      </c>
      <c r="H23" s="17">
        <v>0</v>
      </c>
      <c r="I23" s="17">
        <v>32000</v>
      </c>
      <c r="J23" s="5">
        <f t="shared" si="3"/>
        <v>32000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17"/>
      <c r="D24" s="17"/>
      <c r="E24" s="19">
        <f t="shared" si="1"/>
        <v>0</v>
      </c>
      <c r="F24" s="12">
        <v>82000</v>
      </c>
      <c r="G24" s="5">
        <f t="shared" si="2"/>
        <v>82000</v>
      </c>
      <c r="H24" s="17">
        <v>0</v>
      </c>
      <c r="I24" s="17">
        <v>82000</v>
      </c>
      <c r="J24" s="5">
        <f t="shared" si="3"/>
        <v>82000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17"/>
      <c r="D25" s="17"/>
      <c r="E25" s="19">
        <f t="shared" si="1"/>
        <v>0</v>
      </c>
      <c r="F25" s="12">
        <v>21430</v>
      </c>
      <c r="G25" s="5">
        <f t="shared" si="2"/>
        <v>21430</v>
      </c>
      <c r="H25" s="17">
        <v>0</v>
      </c>
      <c r="I25" s="17">
        <v>21430</v>
      </c>
      <c r="J25" s="5">
        <f t="shared" si="3"/>
        <v>21430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17"/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17"/>
      <c r="D27" s="17"/>
      <c r="E27" s="19">
        <f t="shared" si="1"/>
        <v>0</v>
      </c>
      <c r="F27" s="12">
        <v>0</v>
      </c>
      <c r="G27" s="5">
        <f t="shared" si="2"/>
        <v>0</v>
      </c>
      <c r="H27" s="17">
        <v>0</v>
      </c>
      <c r="I27" s="17"/>
      <c r="J27" s="5">
        <f t="shared" si="3"/>
        <v>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24</v>
      </c>
      <c r="B28" s="4" t="s">
        <v>38</v>
      </c>
      <c r="C28" s="17"/>
      <c r="D28" s="17"/>
      <c r="E28" s="19">
        <f t="shared" si="1"/>
        <v>0</v>
      </c>
      <c r="F28" s="12">
        <v>6500</v>
      </c>
      <c r="G28" s="5">
        <f t="shared" si="2"/>
        <v>6500</v>
      </c>
      <c r="H28" s="17">
        <v>0</v>
      </c>
      <c r="I28" s="17">
        <v>12500</v>
      </c>
      <c r="J28" s="5">
        <f t="shared" si="3"/>
        <v>12500</v>
      </c>
      <c r="K28" s="6">
        <f t="shared" si="4"/>
        <v>0</v>
      </c>
      <c r="L28" s="6">
        <f t="shared" si="4"/>
        <v>6000</v>
      </c>
      <c r="M28" s="6">
        <f t="shared" si="4"/>
        <v>6000</v>
      </c>
    </row>
    <row r="29" spans="1:13" x14ac:dyDescent="0.3">
      <c r="A29" s="17">
        <v>25</v>
      </c>
      <c r="B29" s="4" t="s">
        <v>47</v>
      </c>
      <c r="C29" s="17"/>
      <c r="D29" s="17"/>
      <c r="E29" s="19">
        <f t="shared" si="1"/>
        <v>0</v>
      </c>
      <c r="F29" s="12">
        <v>2000</v>
      </c>
      <c r="G29" s="5">
        <f t="shared" si="2"/>
        <v>2000</v>
      </c>
      <c r="H29" s="17">
        <v>0</v>
      </c>
      <c r="I29" s="17">
        <v>2000</v>
      </c>
      <c r="J29" s="5">
        <f t="shared" si="3"/>
        <v>2000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ht="31.5" x14ac:dyDescent="0.3">
      <c r="A30" s="17">
        <v>26</v>
      </c>
      <c r="B30" s="13" t="s">
        <v>55</v>
      </c>
      <c r="C30" s="17"/>
      <c r="D30" s="17"/>
      <c r="E30" s="19">
        <f t="shared" si="1"/>
        <v>0</v>
      </c>
      <c r="F30" s="12">
        <v>0</v>
      </c>
      <c r="G30" s="5">
        <f t="shared" si="2"/>
        <v>0</v>
      </c>
      <c r="H30" s="17">
        <v>0</v>
      </c>
      <c r="I30" s="17"/>
      <c r="J30" s="5">
        <f t="shared" si="3"/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17.25" customHeight="1" x14ac:dyDescent="0.3">
      <c r="A31" s="17">
        <v>27</v>
      </c>
      <c r="B31" s="4" t="s">
        <v>54</v>
      </c>
      <c r="C31" s="17"/>
      <c r="D31" s="17"/>
      <c r="E31" s="19">
        <f t="shared" si="1"/>
        <v>0</v>
      </c>
      <c r="F31" s="12">
        <v>2920000</v>
      </c>
      <c r="G31" s="5">
        <f t="shared" si="2"/>
        <v>2920000</v>
      </c>
      <c r="H31" s="17">
        <v>0</v>
      </c>
      <c r="I31" s="17">
        <v>2920000</v>
      </c>
      <c r="J31" s="5">
        <f t="shared" si="3"/>
        <v>2920000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x14ac:dyDescent="0.3">
      <c r="A32" s="17">
        <v>28</v>
      </c>
      <c r="B32" s="13" t="s">
        <v>56</v>
      </c>
      <c r="C32" s="17"/>
      <c r="D32" s="17"/>
      <c r="E32" s="19">
        <f t="shared" si="1"/>
        <v>0</v>
      </c>
      <c r="F32" s="12">
        <v>0</v>
      </c>
      <c r="G32" s="5">
        <f t="shared" si="2"/>
        <v>0</v>
      </c>
      <c r="H32" s="17">
        <v>0</v>
      </c>
      <c r="I32" s="17"/>
      <c r="J32" s="5">
        <f t="shared" si="3"/>
        <v>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29</v>
      </c>
      <c r="B33" s="9" t="s">
        <v>57</v>
      </c>
      <c r="C33" s="15"/>
      <c r="D33" s="15"/>
      <c r="E33" s="19">
        <f t="shared" si="1"/>
        <v>0</v>
      </c>
      <c r="F33" s="12">
        <v>0</v>
      </c>
      <c r="G33" s="5">
        <f t="shared" si="2"/>
        <v>0</v>
      </c>
      <c r="H33" s="17">
        <v>0</v>
      </c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30</v>
      </c>
      <c r="B34" s="9" t="s">
        <v>58</v>
      </c>
      <c r="C34" s="17"/>
      <c r="D34" s="17"/>
      <c r="E34" s="19">
        <f t="shared" si="1"/>
        <v>0</v>
      </c>
      <c r="F34" s="12">
        <v>0</v>
      </c>
      <c r="G34" s="5">
        <f t="shared" si="2"/>
        <v>0</v>
      </c>
      <c r="H34" s="17">
        <v>0</v>
      </c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31</v>
      </c>
      <c r="B35" s="9" t="s">
        <v>59</v>
      </c>
      <c r="C35" s="17"/>
      <c r="D35" s="17"/>
      <c r="E35" s="19">
        <f t="shared" si="1"/>
        <v>0</v>
      </c>
      <c r="F35" s="12">
        <v>0</v>
      </c>
      <c r="G35" s="5">
        <f t="shared" si="2"/>
        <v>0</v>
      </c>
      <c r="H35" s="17">
        <v>0</v>
      </c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ht="31.5" x14ac:dyDescent="0.3">
      <c r="A36" s="17">
        <v>32</v>
      </c>
      <c r="B36" s="9" t="s">
        <v>60</v>
      </c>
      <c r="C36" s="17"/>
      <c r="D36" s="17"/>
      <c r="E36" s="19">
        <f t="shared" si="1"/>
        <v>0</v>
      </c>
      <c r="F36" s="12">
        <v>0</v>
      </c>
      <c r="G36" s="5">
        <f t="shared" si="2"/>
        <v>0</v>
      </c>
      <c r="H36" s="17">
        <v>0</v>
      </c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x14ac:dyDescent="0.3">
      <c r="A37" s="17">
        <v>33</v>
      </c>
      <c r="B37" s="9" t="s">
        <v>61</v>
      </c>
      <c r="C37" s="17"/>
      <c r="D37" s="17"/>
      <c r="E37" s="19">
        <f t="shared" si="1"/>
        <v>0</v>
      </c>
      <c r="F37" s="12">
        <v>206000</v>
      </c>
      <c r="G37" s="5">
        <f t="shared" si="2"/>
        <v>206000</v>
      </c>
      <c r="H37" s="17">
        <v>0</v>
      </c>
      <c r="I37" s="17">
        <v>206000</v>
      </c>
      <c r="J37" s="5">
        <f t="shared" si="3"/>
        <v>206000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34</v>
      </c>
      <c r="B38" s="8" t="s">
        <v>50</v>
      </c>
      <c r="C38" s="17"/>
      <c r="D38" s="17"/>
      <c r="E38" s="19">
        <f t="shared" si="1"/>
        <v>0</v>
      </c>
      <c r="F38" s="12">
        <v>33000000</v>
      </c>
      <c r="G38" s="5">
        <f t="shared" si="2"/>
        <v>33000000</v>
      </c>
      <c r="H38" s="17">
        <v>0</v>
      </c>
      <c r="I38" s="17">
        <v>34500000</v>
      </c>
      <c r="J38" s="5">
        <f t="shared" si="3"/>
        <v>34500000</v>
      </c>
      <c r="K38" s="6">
        <f t="shared" si="4"/>
        <v>0</v>
      </c>
      <c r="L38" s="6">
        <f t="shared" si="4"/>
        <v>1500000</v>
      </c>
      <c r="M38" s="6">
        <f t="shared" si="4"/>
        <v>1500000</v>
      </c>
    </row>
    <row r="39" spans="1:13" ht="31.5" x14ac:dyDescent="0.3">
      <c r="A39" s="17">
        <v>35</v>
      </c>
      <c r="B39" s="8" t="s">
        <v>51</v>
      </c>
      <c r="C39" s="17"/>
      <c r="D39" s="17"/>
      <c r="E39" s="19">
        <f t="shared" si="1"/>
        <v>0</v>
      </c>
      <c r="F39" s="12">
        <v>7100000</v>
      </c>
      <c r="G39" s="5">
        <f t="shared" si="2"/>
        <v>7100000</v>
      </c>
      <c r="H39" s="17">
        <v>0</v>
      </c>
      <c r="I39" s="17">
        <v>5600000</v>
      </c>
      <c r="J39" s="5">
        <f t="shared" si="3"/>
        <v>5600000</v>
      </c>
      <c r="K39" s="6">
        <f t="shared" si="4"/>
        <v>0</v>
      </c>
      <c r="L39" s="6">
        <f t="shared" si="4"/>
        <v>-1500000</v>
      </c>
      <c r="M39" s="6">
        <f t="shared" si="4"/>
        <v>-1500000</v>
      </c>
    </row>
    <row r="40" spans="1:13" ht="31.5" x14ac:dyDescent="0.3">
      <c r="A40" s="17">
        <v>36</v>
      </c>
      <c r="B40" s="4" t="s">
        <v>20</v>
      </c>
      <c r="C40" s="3"/>
      <c r="D40" s="3"/>
      <c r="E40" s="19">
        <f t="shared" si="1"/>
        <v>0</v>
      </c>
      <c r="F40" s="3"/>
      <c r="G40" s="5">
        <f t="shared" si="2"/>
        <v>0</v>
      </c>
      <c r="H40" s="17">
        <v>0</v>
      </c>
      <c r="I40" s="3">
        <v>0</v>
      </c>
      <c r="J40" s="5">
        <f t="shared" si="3"/>
        <v>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17">
        <v>37</v>
      </c>
      <c r="B41" s="4" t="s">
        <v>21</v>
      </c>
      <c r="C41" s="3"/>
      <c r="D41" s="10">
        <v>1567860</v>
      </c>
      <c r="E41" s="19">
        <f t="shared" si="1"/>
        <v>1567860</v>
      </c>
      <c r="F41" s="3"/>
      <c r="G41" s="5">
        <f t="shared" si="2"/>
        <v>1567860</v>
      </c>
      <c r="H41" s="17">
        <v>0</v>
      </c>
      <c r="I41" s="3">
        <v>1567860</v>
      </c>
      <c r="J41" s="5">
        <f t="shared" si="3"/>
        <v>1567860</v>
      </c>
      <c r="K41" s="6">
        <f>SUM(H41-E41)</f>
        <v>-1567860</v>
      </c>
      <c r="L41" s="6">
        <f t="shared" si="4"/>
        <v>1567860</v>
      </c>
      <c r="M41" s="6">
        <f t="shared" si="4"/>
        <v>0</v>
      </c>
    </row>
    <row r="42" spans="1:13" x14ac:dyDescent="0.3">
      <c r="A42" s="17">
        <v>38</v>
      </c>
      <c r="B42" s="4" t="s">
        <v>22</v>
      </c>
      <c r="C42" s="3"/>
      <c r="D42" s="3"/>
      <c r="E42" s="19">
        <f t="shared" si="1"/>
        <v>0</v>
      </c>
      <c r="F42" s="3"/>
      <c r="G42" s="5">
        <f t="shared" si="2"/>
        <v>0</v>
      </c>
      <c r="H42" s="17">
        <v>0</v>
      </c>
      <c r="I42" s="3"/>
      <c r="J42" s="5">
        <f t="shared" si="3"/>
        <v>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39</v>
      </c>
      <c r="B43" s="4" t="s">
        <v>23</v>
      </c>
      <c r="C43" s="3"/>
      <c r="D43" s="3"/>
      <c r="E43" s="19">
        <f t="shared" si="1"/>
        <v>0</v>
      </c>
      <c r="F43" s="3"/>
      <c r="G43" s="5">
        <f t="shared" si="2"/>
        <v>0</v>
      </c>
      <c r="H43" s="17">
        <v>0</v>
      </c>
      <c r="I43" s="3"/>
      <c r="J43" s="5">
        <f t="shared" si="3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40</v>
      </c>
      <c r="B44" s="4" t="s">
        <v>26</v>
      </c>
      <c r="C44" s="3"/>
      <c r="D44" s="3"/>
      <c r="E44" s="19">
        <f t="shared" si="1"/>
        <v>0</v>
      </c>
      <c r="F44" s="3"/>
      <c r="G44" s="5">
        <f t="shared" si="2"/>
        <v>0</v>
      </c>
      <c r="H44" s="17">
        <v>0</v>
      </c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41</v>
      </c>
      <c r="B45" s="4" t="s">
        <v>27</v>
      </c>
      <c r="C45" s="3"/>
      <c r="D45" s="3"/>
      <c r="E45" s="19">
        <f t="shared" si="1"/>
        <v>0</v>
      </c>
      <c r="F45" s="3"/>
      <c r="G45" s="5">
        <f t="shared" si="2"/>
        <v>0</v>
      </c>
      <c r="H45" s="17">
        <v>0</v>
      </c>
      <c r="I45" s="3"/>
      <c r="J45" s="5">
        <f t="shared" si="3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42</v>
      </c>
      <c r="B46" s="4" t="s">
        <v>42</v>
      </c>
      <c r="C46" s="7"/>
      <c r="D46" s="7"/>
      <c r="E46" s="19">
        <f t="shared" si="1"/>
        <v>0</v>
      </c>
      <c r="F46" s="7"/>
      <c r="G46" s="5">
        <f t="shared" si="2"/>
        <v>0</v>
      </c>
      <c r="H46" s="17">
        <v>0</v>
      </c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15"/>
      <c r="B47" s="16" t="s">
        <v>62</v>
      </c>
      <c r="C47" s="15"/>
      <c r="D47" s="15"/>
      <c r="E47" s="17">
        <f t="shared" si="1"/>
        <v>0</v>
      </c>
      <c r="F47" s="15"/>
      <c r="G47" s="15"/>
      <c r="H47" s="17">
        <v>0</v>
      </c>
      <c r="I47" s="15"/>
      <c r="J47" s="15"/>
      <c r="K47" s="15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5"/>
      <c r="B48" s="16" t="s">
        <v>81</v>
      </c>
      <c r="C48" s="15">
        <f>SUM(C6:C47)</f>
        <v>0</v>
      </c>
      <c r="D48" s="15">
        <f t="shared" ref="D48:M48" si="6">SUM(D6:D47)</f>
        <v>1567860</v>
      </c>
      <c r="E48" s="15">
        <f t="shared" si="6"/>
        <v>1567860</v>
      </c>
      <c r="F48" s="15">
        <f t="shared" si="6"/>
        <v>48313580</v>
      </c>
      <c r="G48" s="15">
        <f t="shared" si="6"/>
        <v>49881440</v>
      </c>
      <c r="H48" s="15">
        <f t="shared" si="6"/>
        <v>0</v>
      </c>
      <c r="I48" s="15">
        <f t="shared" si="6"/>
        <v>49881440</v>
      </c>
      <c r="J48" s="15">
        <f t="shared" si="6"/>
        <v>49881440</v>
      </c>
      <c r="K48" s="15">
        <f t="shared" si="6"/>
        <v>-1567860</v>
      </c>
      <c r="L48" s="15">
        <f t="shared" si="6"/>
        <v>1567860</v>
      </c>
      <c r="M48" s="15">
        <f t="shared" si="6"/>
        <v>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C00000"/>
  </sheetPr>
  <dimension ref="A2:M48"/>
  <sheetViews>
    <sheetView topLeftCell="A12"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0.42578125" style="29" customWidth="1"/>
    <col min="3" max="3" width="6.85546875" style="1" bestFit="1" customWidth="1"/>
    <col min="4" max="4" width="11.140625" style="1" customWidth="1"/>
    <col min="5" max="5" width="10.28515625" style="1" bestFit="1" customWidth="1"/>
    <col min="6" max="6" width="11.7109375" style="1" bestFit="1" customWidth="1"/>
    <col min="7" max="7" width="12.28515625" style="1" customWidth="1"/>
    <col min="8" max="8" width="6.85546875" style="1" bestFit="1" customWidth="1"/>
    <col min="9" max="10" width="11.5703125" style="1" bestFit="1" customWidth="1"/>
    <col min="11" max="11" width="11" style="1" bestFit="1" customWidth="1"/>
    <col min="12" max="13" width="10.28515625" style="1" bestFit="1" customWidth="1"/>
    <col min="14" max="16384" width="9.140625" style="1"/>
  </cols>
  <sheetData>
    <row r="2" spans="1:13" x14ac:dyDescent="0.3">
      <c r="A2" s="42" t="s">
        <v>83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/>
      <c r="D6" s="17"/>
      <c r="E6" s="19">
        <f>SUM(C6:D6)</f>
        <v>0</v>
      </c>
      <c r="F6" s="12">
        <v>317300</v>
      </c>
      <c r="G6" s="5">
        <f>SUM(E6:F6)</f>
        <v>317300</v>
      </c>
      <c r="H6" s="17">
        <v>0</v>
      </c>
      <c r="I6" s="17">
        <v>317300</v>
      </c>
      <c r="J6" s="5">
        <f>SUM(H6:I6)</f>
        <v>317300</v>
      </c>
      <c r="K6" s="6">
        <f>SUM(H6-E6)</f>
        <v>0</v>
      </c>
      <c r="L6" s="6">
        <f>SUM(I6-F6)</f>
        <v>0</v>
      </c>
      <c r="M6" s="6">
        <f>SUM(J6-G6)</f>
        <v>0</v>
      </c>
    </row>
    <row r="7" spans="1:13" x14ac:dyDescent="0.3">
      <c r="A7" s="17">
        <v>2</v>
      </c>
      <c r="B7" s="4" t="s">
        <v>44</v>
      </c>
      <c r="C7" s="17"/>
      <c r="D7" s="17"/>
      <c r="E7" s="19">
        <f t="shared" ref="E7:E47" si="0">SUM(C7:D7)</f>
        <v>0</v>
      </c>
      <c r="F7" s="12">
        <v>15400</v>
      </c>
      <c r="G7" s="5">
        <f t="shared" ref="G7:G47" si="1">SUM(E7:F7)</f>
        <v>15400</v>
      </c>
      <c r="H7" s="17">
        <v>0</v>
      </c>
      <c r="I7" s="17">
        <v>15400</v>
      </c>
      <c r="J7" s="5">
        <f t="shared" ref="J7:J46" si="2">SUM(H7:I7)</f>
        <v>15400</v>
      </c>
      <c r="K7" s="6">
        <f t="shared" ref="K7:K46" si="3">SUM(H7-E7)</f>
        <v>0</v>
      </c>
      <c r="L7" s="6">
        <f t="shared" ref="L7:L47" si="4">SUM(I7-F7)</f>
        <v>0</v>
      </c>
      <c r="M7" s="6">
        <f t="shared" ref="M7:M47" si="5">SUM(J7-G7)</f>
        <v>0</v>
      </c>
    </row>
    <row r="8" spans="1:13" x14ac:dyDescent="0.3">
      <c r="A8" s="17">
        <v>3</v>
      </c>
      <c r="B8" s="4" t="s">
        <v>49</v>
      </c>
      <c r="C8" s="17"/>
      <c r="D8" s="17"/>
      <c r="E8" s="19">
        <f t="shared" si="0"/>
        <v>0</v>
      </c>
      <c r="F8" s="12">
        <v>1500</v>
      </c>
      <c r="G8" s="5">
        <f t="shared" si="1"/>
        <v>1500</v>
      </c>
      <c r="H8" s="17">
        <v>0</v>
      </c>
      <c r="I8" s="17">
        <v>1500</v>
      </c>
      <c r="J8" s="5">
        <f t="shared" si="2"/>
        <v>1500</v>
      </c>
      <c r="K8" s="6">
        <f t="shared" si="3"/>
        <v>0</v>
      </c>
      <c r="L8" s="6">
        <f t="shared" si="4"/>
        <v>0</v>
      </c>
      <c r="M8" s="6">
        <f t="shared" si="5"/>
        <v>0</v>
      </c>
    </row>
    <row r="9" spans="1:13" x14ac:dyDescent="0.3">
      <c r="A9" s="17">
        <v>4</v>
      </c>
      <c r="B9" s="4" t="s">
        <v>52</v>
      </c>
      <c r="C9" s="17"/>
      <c r="D9" s="17"/>
      <c r="E9" s="19">
        <f t="shared" si="0"/>
        <v>0</v>
      </c>
      <c r="F9" s="12">
        <v>0</v>
      </c>
      <c r="G9" s="5">
        <f t="shared" si="1"/>
        <v>0</v>
      </c>
      <c r="H9" s="17">
        <v>0</v>
      </c>
      <c r="I9" s="17"/>
      <c r="J9" s="5">
        <f t="shared" si="2"/>
        <v>0</v>
      </c>
      <c r="K9" s="6">
        <f t="shared" si="3"/>
        <v>0</v>
      </c>
      <c r="L9" s="6">
        <f t="shared" si="4"/>
        <v>0</v>
      </c>
      <c r="M9" s="6">
        <f t="shared" si="5"/>
        <v>0</v>
      </c>
    </row>
    <row r="10" spans="1:13" x14ac:dyDescent="0.3">
      <c r="A10" s="17">
        <v>5</v>
      </c>
      <c r="B10" s="4" t="s">
        <v>30</v>
      </c>
      <c r="C10" s="17"/>
      <c r="D10" s="17"/>
      <c r="E10" s="19">
        <f t="shared" si="0"/>
        <v>0</v>
      </c>
      <c r="F10" s="12">
        <v>80000</v>
      </c>
      <c r="G10" s="5">
        <f t="shared" si="1"/>
        <v>80000</v>
      </c>
      <c r="H10" s="17">
        <v>0</v>
      </c>
      <c r="I10" s="17">
        <v>80000</v>
      </c>
      <c r="J10" s="5">
        <f t="shared" si="2"/>
        <v>80000</v>
      </c>
      <c r="K10" s="6">
        <f t="shared" si="3"/>
        <v>0</v>
      </c>
      <c r="L10" s="6">
        <f t="shared" si="4"/>
        <v>0</v>
      </c>
      <c r="M10" s="6">
        <f t="shared" si="5"/>
        <v>0</v>
      </c>
    </row>
    <row r="11" spans="1:13" x14ac:dyDescent="0.3">
      <c r="A11" s="17">
        <v>6</v>
      </c>
      <c r="B11" s="4" t="s">
        <v>28</v>
      </c>
      <c r="C11" s="17"/>
      <c r="D11" s="17"/>
      <c r="E11" s="19">
        <f t="shared" si="0"/>
        <v>0</v>
      </c>
      <c r="F11" s="12">
        <v>2000</v>
      </c>
      <c r="G11" s="5">
        <f t="shared" si="1"/>
        <v>2000</v>
      </c>
      <c r="H11" s="17">
        <v>0</v>
      </c>
      <c r="I11" s="17">
        <v>2000</v>
      </c>
      <c r="J11" s="5">
        <f t="shared" si="2"/>
        <v>2000</v>
      </c>
      <c r="K11" s="6">
        <f t="shared" si="3"/>
        <v>0</v>
      </c>
      <c r="L11" s="6">
        <f t="shared" si="4"/>
        <v>0</v>
      </c>
      <c r="M11" s="6">
        <f t="shared" si="5"/>
        <v>0</v>
      </c>
    </row>
    <row r="12" spans="1:13" x14ac:dyDescent="0.3">
      <c r="A12" s="17">
        <v>7</v>
      </c>
      <c r="B12" s="4" t="s">
        <v>37</v>
      </c>
      <c r="C12" s="17"/>
      <c r="D12" s="17"/>
      <c r="E12" s="19">
        <f t="shared" si="0"/>
        <v>0</v>
      </c>
      <c r="F12" s="12">
        <v>17000</v>
      </c>
      <c r="G12" s="5">
        <f t="shared" si="1"/>
        <v>17000</v>
      </c>
      <c r="H12" s="17">
        <v>0</v>
      </c>
      <c r="I12" s="17">
        <v>17000</v>
      </c>
      <c r="J12" s="5">
        <f t="shared" si="2"/>
        <v>17000</v>
      </c>
      <c r="K12" s="6">
        <f t="shared" si="3"/>
        <v>0</v>
      </c>
      <c r="L12" s="6">
        <f t="shared" si="4"/>
        <v>0</v>
      </c>
      <c r="M12" s="6">
        <f t="shared" si="5"/>
        <v>0</v>
      </c>
    </row>
    <row r="13" spans="1:13" x14ac:dyDescent="0.3">
      <c r="A13" s="17">
        <v>8</v>
      </c>
      <c r="B13" s="4" t="s">
        <v>25</v>
      </c>
      <c r="C13" s="17"/>
      <c r="D13" s="17"/>
      <c r="E13" s="19">
        <f t="shared" si="0"/>
        <v>0</v>
      </c>
      <c r="F13" s="12">
        <v>0</v>
      </c>
      <c r="G13" s="5">
        <f t="shared" si="1"/>
        <v>0</v>
      </c>
      <c r="H13" s="17">
        <v>0</v>
      </c>
      <c r="I13" s="17"/>
      <c r="J13" s="5">
        <f t="shared" si="2"/>
        <v>0</v>
      </c>
      <c r="K13" s="6">
        <f t="shared" si="3"/>
        <v>0</v>
      </c>
      <c r="L13" s="6">
        <f t="shared" si="4"/>
        <v>0</v>
      </c>
      <c r="M13" s="6">
        <f t="shared" si="5"/>
        <v>0</v>
      </c>
    </row>
    <row r="14" spans="1:13" x14ac:dyDescent="0.3">
      <c r="A14" s="17">
        <v>9</v>
      </c>
      <c r="B14" s="4" t="s">
        <v>34</v>
      </c>
      <c r="C14" s="17"/>
      <c r="D14" s="17"/>
      <c r="E14" s="19">
        <f t="shared" si="0"/>
        <v>0</v>
      </c>
      <c r="F14" s="12">
        <v>2315150</v>
      </c>
      <c r="G14" s="5">
        <f t="shared" si="1"/>
        <v>2315150</v>
      </c>
      <c r="H14" s="17">
        <v>0</v>
      </c>
      <c r="I14" s="17">
        <v>2315150</v>
      </c>
      <c r="J14" s="5">
        <f t="shared" si="2"/>
        <v>2315150</v>
      </c>
      <c r="K14" s="6">
        <f t="shared" si="3"/>
        <v>0</v>
      </c>
      <c r="L14" s="6">
        <f t="shared" si="4"/>
        <v>0</v>
      </c>
      <c r="M14" s="6">
        <f t="shared" si="5"/>
        <v>0</v>
      </c>
    </row>
    <row r="15" spans="1:13" x14ac:dyDescent="0.3">
      <c r="A15" s="17">
        <v>10</v>
      </c>
      <c r="B15" s="4" t="s">
        <v>35</v>
      </c>
      <c r="C15" s="17"/>
      <c r="D15" s="17"/>
      <c r="E15" s="19">
        <f t="shared" si="0"/>
        <v>0</v>
      </c>
      <c r="F15" s="12">
        <v>1080000</v>
      </c>
      <c r="G15" s="5">
        <f t="shared" si="1"/>
        <v>1080000</v>
      </c>
      <c r="H15" s="17">
        <v>0</v>
      </c>
      <c r="I15" s="17">
        <v>1080000</v>
      </c>
      <c r="J15" s="5">
        <f t="shared" si="2"/>
        <v>1080000</v>
      </c>
      <c r="K15" s="6">
        <f t="shared" si="3"/>
        <v>0</v>
      </c>
      <c r="L15" s="6">
        <f t="shared" si="4"/>
        <v>0</v>
      </c>
      <c r="M15" s="6">
        <f t="shared" si="5"/>
        <v>0</v>
      </c>
    </row>
    <row r="16" spans="1:13" x14ac:dyDescent="0.3">
      <c r="A16" s="17">
        <v>11</v>
      </c>
      <c r="B16" s="4" t="s">
        <v>31</v>
      </c>
      <c r="C16" s="17"/>
      <c r="D16" s="17"/>
      <c r="E16" s="19">
        <f t="shared" si="0"/>
        <v>0</v>
      </c>
      <c r="F16" s="12">
        <v>346500</v>
      </c>
      <c r="G16" s="5">
        <f t="shared" si="1"/>
        <v>346500</v>
      </c>
      <c r="H16" s="17">
        <v>0</v>
      </c>
      <c r="I16" s="17">
        <v>346500</v>
      </c>
      <c r="J16" s="5">
        <f t="shared" si="2"/>
        <v>346500</v>
      </c>
      <c r="K16" s="6">
        <f t="shared" si="3"/>
        <v>0</v>
      </c>
      <c r="L16" s="6">
        <f t="shared" si="4"/>
        <v>0</v>
      </c>
      <c r="M16" s="6">
        <f t="shared" si="5"/>
        <v>0</v>
      </c>
    </row>
    <row r="17" spans="1:13" x14ac:dyDescent="0.3">
      <c r="A17" s="17">
        <v>12</v>
      </c>
      <c r="B17" s="2" t="s">
        <v>53</v>
      </c>
      <c r="C17" s="17"/>
      <c r="D17" s="17"/>
      <c r="E17" s="19">
        <f t="shared" si="0"/>
        <v>0</v>
      </c>
      <c r="F17" s="12">
        <v>32000</v>
      </c>
      <c r="G17" s="5">
        <f t="shared" si="1"/>
        <v>32000</v>
      </c>
      <c r="H17" s="17">
        <v>0</v>
      </c>
      <c r="I17" s="17">
        <v>32000</v>
      </c>
      <c r="J17" s="5">
        <f t="shared" si="2"/>
        <v>32000</v>
      </c>
      <c r="K17" s="6">
        <f t="shared" si="3"/>
        <v>0</v>
      </c>
      <c r="L17" s="6">
        <f t="shared" si="4"/>
        <v>0</v>
      </c>
      <c r="M17" s="6">
        <f t="shared" si="5"/>
        <v>0</v>
      </c>
    </row>
    <row r="18" spans="1:13" x14ac:dyDescent="0.3">
      <c r="A18" s="17">
        <v>13</v>
      </c>
      <c r="B18" s="4" t="s">
        <v>41</v>
      </c>
      <c r="C18" s="17"/>
      <c r="D18" s="17"/>
      <c r="E18" s="19">
        <f t="shared" si="0"/>
        <v>0</v>
      </c>
      <c r="F18" s="12">
        <v>20500</v>
      </c>
      <c r="G18" s="5">
        <f t="shared" si="1"/>
        <v>20500</v>
      </c>
      <c r="H18" s="17">
        <v>0</v>
      </c>
      <c r="I18" s="17">
        <v>7500</v>
      </c>
      <c r="J18" s="5">
        <f t="shared" si="2"/>
        <v>7500</v>
      </c>
      <c r="K18" s="6">
        <f t="shared" si="3"/>
        <v>0</v>
      </c>
      <c r="L18" s="6">
        <f t="shared" si="4"/>
        <v>-13000</v>
      </c>
      <c r="M18" s="6">
        <f t="shared" si="5"/>
        <v>-13000</v>
      </c>
    </row>
    <row r="19" spans="1:13" x14ac:dyDescent="0.3">
      <c r="A19" s="17">
        <v>14</v>
      </c>
      <c r="B19" s="4" t="s">
        <v>45</v>
      </c>
      <c r="C19" s="17"/>
      <c r="D19" s="17"/>
      <c r="E19" s="19">
        <f t="shared" si="0"/>
        <v>0</v>
      </c>
      <c r="F19" s="12">
        <v>4900</v>
      </c>
      <c r="G19" s="5">
        <f t="shared" si="1"/>
        <v>4900</v>
      </c>
      <c r="H19" s="17">
        <v>0</v>
      </c>
      <c r="I19" s="17">
        <v>4900</v>
      </c>
      <c r="J19" s="5">
        <f t="shared" si="2"/>
        <v>4900</v>
      </c>
      <c r="K19" s="6">
        <f t="shared" si="3"/>
        <v>0</v>
      </c>
      <c r="L19" s="6">
        <f t="shared" si="4"/>
        <v>0</v>
      </c>
      <c r="M19" s="6">
        <f t="shared" si="5"/>
        <v>0</v>
      </c>
    </row>
    <row r="20" spans="1:13" x14ac:dyDescent="0.3">
      <c r="A20" s="17">
        <v>15</v>
      </c>
      <c r="B20" s="4" t="s">
        <v>32</v>
      </c>
      <c r="C20" s="17"/>
      <c r="D20" s="17"/>
      <c r="E20" s="19">
        <f t="shared" si="0"/>
        <v>0</v>
      </c>
      <c r="F20" s="12">
        <v>106000</v>
      </c>
      <c r="G20" s="5">
        <f t="shared" si="1"/>
        <v>106000</v>
      </c>
      <c r="H20" s="17">
        <v>0</v>
      </c>
      <c r="I20" s="17">
        <v>106000</v>
      </c>
      <c r="J20" s="5">
        <f t="shared" si="2"/>
        <v>106000</v>
      </c>
      <c r="K20" s="6">
        <f t="shared" si="3"/>
        <v>0</v>
      </c>
      <c r="L20" s="6">
        <f t="shared" si="4"/>
        <v>0</v>
      </c>
      <c r="M20" s="6">
        <f t="shared" si="5"/>
        <v>0</v>
      </c>
    </row>
    <row r="21" spans="1:13" x14ac:dyDescent="0.3">
      <c r="A21" s="17">
        <v>16</v>
      </c>
      <c r="B21" s="4" t="s">
        <v>48</v>
      </c>
      <c r="C21" s="17"/>
      <c r="D21" s="17"/>
      <c r="E21" s="19">
        <f t="shared" si="0"/>
        <v>0</v>
      </c>
      <c r="F21" s="12">
        <v>2650</v>
      </c>
      <c r="G21" s="5">
        <f t="shared" si="1"/>
        <v>2650</v>
      </c>
      <c r="H21" s="17">
        <v>0</v>
      </c>
      <c r="I21" s="17">
        <v>2650</v>
      </c>
      <c r="J21" s="5">
        <f t="shared" si="2"/>
        <v>2650</v>
      </c>
      <c r="K21" s="6">
        <f t="shared" si="3"/>
        <v>0</v>
      </c>
      <c r="L21" s="6">
        <f t="shared" si="4"/>
        <v>0</v>
      </c>
      <c r="M21" s="6">
        <f t="shared" si="5"/>
        <v>0</v>
      </c>
    </row>
    <row r="22" spans="1:13" x14ac:dyDescent="0.3">
      <c r="A22" s="17">
        <v>17</v>
      </c>
      <c r="B22" s="4" t="s">
        <v>40</v>
      </c>
      <c r="C22" s="17"/>
      <c r="D22" s="17"/>
      <c r="E22" s="19">
        <f t="shared" si="0"/>
        <v>0</v>
      </c>
      <c r="F22" s="12">
        <v>42500</v>
      </c>
      <c r="G22" s="5">
        <f t="shared" si="1"/>
        <v>42500</v>
      </c>
      <c r="H22" s="17">
        <v>0</v>
      </c>
      <c r="I22" s="17">
        <v>42500</v>
      </c>
      <c r="J22" s="5">
        <f t="shared" si="2"/>
        <v>42500</v>
      </c>
      <c r="K22" s="6">
        <f t="shared" si="3"/>
        <v>0</v>
      </c>
      <c r="L22" s="6">
        <f t="shared" si="4"/>
        <v>0</v>
      </c>
      <c r="M22" s="6">
        <f t="shared" si="5"/>
        <v>0</v>
      </c>
    </row>
    <row r="23" spans="1:13" x14ac:dyDescent="0.3">
      <c r="A23" s="17">
        <v>18</v>
      </c>
      <c r="B23" s="4" t="s">
        <v>46</v>
      </c>
      <c r="C23" s="17"/>
      <c r="D23" s="17"/>
      <c r="E23" s="19">
        <f t="shared" si="0"/>
        <v>0</v>
      </c>
      <c r="F23" s="12">
        <v>32000</v>
      </c>
      <c r="G23" s="5">
        <f t="shared" si="1"/>
        <v>32000</v>
      </c>
      <c r="H23" s="17">
        <v>0</v>
      </c>
      <c r="I23" s="17">
        <v>32000</v>
      </c>
      <c r="J23" s="5">
        <f t="shared" si="2"/>
        <v>32000</v>
      </c>
      <c r="K23" s="6">
        <f t="shared" si="3"/>
        <v>0</v>
      </c>
      <c r="L23" s="6">
        <f t="shared" si="4"/>
        <v>0</v>
      </c>
      <c r="M23" s="6">
        <f t="shared" si="5"/>
        <v>0</v>
      </c>
    </row>
    <row r="24" spans="1:13" x14ac:dyDescent="0.3">
      <c r="A24" s="17">
        <v>19</v>
      </c>
      <c r="B24" s="4" t="s">
        <v>33</v>
      </c>
      <c r="C24" s="17"/>
      <c r="D24" s="17"/>
      <c r="E24" s="19">
        <f t="shared" si="0"/>
        <v>0</v>
      </c>
      <c r="F24" s="12">
        <v>76000</v>
      </c>
      <c r="G24" s="5">
        <f t="shared" si="1"/>
        <v>76000</v>
      </c>
      <c r="H24" s="17">
        <v>0</v>
      </c>
      <c r="I24" s="17">
        <v>76000</v>
      </c>
      <c r="J24" s="5">
        <f t="shared" si="2"/>
        <v>76000</v>
      </c>
      <c r="K24" s="6">
        <f t="shared" si="3"/>
        <v>0</v>
      </c>
      <c r="L24" s="6">
        <f t="shared" si="4"/>
        <v>0</v>
      </c>
      <c r="M24" s="6">
        <f t="shared" si="5"/>
        <v>0</v>
      </c>
    </row>
    <row r="25" spans="1:13" x14ac:dyDescent="0.3">
      <c r="A25" s="17">
        <v>20</v>
      </c>
      <c r="B25" s="4" t="s">
        <v>36</v>
      </c>
      <c r="C25" s="17"/>
      <c r="D25" s="17"/>
      <c r="E25" s="19">
        <f t="shared" si="0"/>
        <v>0</v>
      </c>
      <c r="F25" s="12">
        <v>21430</v>
      </c>
      <c r="G25" s="5">
        <f t="shared" si="1"/>
        <v>21430</v>
      </c>
      <c r="H25" s="17">
        <v>0</v>
      </c>
      <c r="I25" s="17">
        <v>21430</v>
      </c>
      <c r="J25" s="5">
        <f t="shared" si="2"/>
        <v>21430</v>
      </c>
      <c r="K25" s="6">
        <f t="shared" si="3"/>
        <v>0</v>
      </c>
      <c r="L25" s="6">
        <f t="shared" si="4"/>
        <v>0</v>
      </c>
      <c r="M25" s="6">
        <f t="shared" si="5"/>
        <v>0</v>
      </c>
    </row>
    <row r="26" spans="1:13" x14ac:dyDescent="0.3">
      <c r="A26" s="17">
        <v>21</v>
      </c>
      <c r="B26" s="4" t="s">
        <v>43</v>
      </c>
      <c r="C26" s="17"/>
      <c r="D26" s="17"/>
      <c r="E26" s="19">
        <f t="shared" si="0"/>
        <v>0</v>
      </c>
      <c r="F26" s="12">
        <v>7600</v>
      </c>
      <c r="G26" s="5">
        <f t="shared" si="1"/>
        <v>7600</v>
      </c>
      <c r="H26" s="17">
        <v>0</v>
      </c>
      <c r="I26" s="17">
        <v>7600</v>
      </c>
      <c r="J26" s="5">
        <f t="shared" si="2"/>
        <v>7600</v>
      </c>
      <c r="K26" s="6">
        <f t="shared" si="3"/>
        <v>0</v>
      </c>
      <c r="L26" s="6">
        <f t="shared" si="4"/>
        <v>0</v>
      </c>
      <c r="M26" s="6">
        <f t="shared" si="5"/>
        <v>0</v>
      </c>
    </row>
    <row r="27" spans="1:13" ht="31.5" x14ac:dyDescent="0.3">
      <c r="A27" s="17">
        <v>22</v>
      </c>
      <c r="B27" s="4" t="s">
        <v>39</v>
      </c>
      <c r="C27" s="17"/>
      <c r="D27" s="17"/>
      <c r="E27" s="19">
        <f t="shared" si="0"/>
        <v>0</v>
      </c>
      <c r="F27" s="12">
        <v>11000</v>
      </c>
      <c r="G27" s="5">
        <f t="shared" si="1"/>
        <v>11000</v>
      </c>
      <c r="H27" s="17">
        <v>0</v>
      </c>
      <c r="I27" s="17">
        <v>10000</v>
      </c>
      <c r="J27" s="5">
        <f t="shared" si="2"/>
        <v>10000</v>
      </c>
      <c r="K27" s="6">
        <f t="shared" si="3"/>
        <v>0</v>
      </c>
      <c r="L27" s="6">
        <f t="shared" si="4"/>
        <v>-1000</v>
      </c>
      <c r="M27" s="6">
        <f t="shared" si="5"/>
        <v>-1000</v>
      </c>
    </row>
    <row r="28" spans="1:13" x14ac:dyDescent="0.3">
      <c r="A28" s="17">
        <v>23</v>
      </c>
      <c r="B28" s="4" t="s">
        <v>38</v>
      </c>
      <c r="C28" s="17"/>
      <c r="D28" s="17"/>
      <c r="E28" s="19">
        <f t="shared" si="0"/>
        <v>0</v>
      </c>
      <c r="F28" s="12">
        <v>6500</v>
      </c>
      <c r="G28" s="5">
        <f t="shared" si="1"/>
        <v>6500</v>
      </c>
      <c r="H28" s="17">
        <v>0</v>
      </c>
      <c r="I28" s="17">
        <v>7500</v>
      </c>
      <c r="J28" s="5">
        <f t="shared" si="2"/>
        <v>7500</v>
      </c>
      <c r="K28" s="6">
        <f t="shared" si="3"/>
        <v>0</v>
      </c>
      <c r="L28" s="6">
        <f t="shared" si="4"/>
        <v>1000</v>
      </c>
      <c r="M28" s="6">
        <f t="shared" si="5"/>
        <v>1000</v>
      </c>
    </row>
    <row r="29" spans="1:13" x14ac:dyDescent="0.3">
      <c r="A29" s="17">
        <v>24</v>
      </c>
      <c r="B29" s="4" t="s">
        <v>47</v>
      </c>
      <c r="C29" s="17"/>
      <c r="D29" s="17"/>
      <c r="E29" s="19">
        <f t="shared" si="0"/>
        <v>0</v>
      </c>
      <c r="F29" s="12">
        <v>2000</v>
      </c>
      <c r="G29" s="5">
        <f t="shared" si="1"/>
        <v>2000</v>
      </c>
      <c r="H29" s="17">
        <v>0</v>
      </c>
      <c r="I29" s="17">
        <v>2000</v>
      </c>
      <c r="J29" s="5">
        <f t="shared" si="2"/>
        <v>2000</v>
      </c>
      <c r="K29" s="6">
        <f t="shared" si="3"/>
        <v>0</v>
      </c>
      <c r="L29" s="6">
        <f t="shared" si="4"/>
        <v>0</v>
      </c>
      <c r="M29" s="6">
        <f t="shared" si="5"/>
        <v>0</v>
      </c>
    </row>
    <row r="30" spans="1:13" ht="31.5" x14ac:dyDescent="0.3">
      <c r="A30" s="17">
        <v>25</v>
      </c>
      <c r="B30" s="13" t="s">
        <v>55</v>
      </c>
      <c r="C30" s="17"/>
      <c r="D30" s="17"/>
      <c r="E30" s="19">
        <f t="shared" si="0"/>
        <v>0</v>
      </c>
      <c r="F30" s="12">
        <v>0</v>
      </c>
      <c r="G30" s="5">
        <f t="shared" si="1"/>
        <v>0</v>
      </c>
      <c r="H30" s="17">
        <v>0</v>
      </c>
      <c r="I30" s="17"/>
      <c r="J30" s="5">
        <f t="shared" si="2"/>
        <v>0</v>
      </c>
      <c r="K30" s="6">
        <f t="shared" si="3"/>
        <v>0</v>
      </c>
      <c r="L30" s="6">
        <f t="shared" si="4"/>
        <v>0</v>
      </c>
      <c r="M30" s="6">
        <f t="shared" si="5"/>
        <v>0</v>
      </c>
    </row>
    <row r="31" spans="1:13" ht="17.25" customHeight="1" x14ac:dyDescent="0.3">
      <c r="A31" s="17">
        <v>26</v>
      </c>
      <c r="B31" s="4" t="s">
        <v>54</v>
      </c>
      <c r="C31" s="17"/>
      <c r="D31" s="17"/>
      <c r="E31" s="19">
        <f t="shared" si="0"/>
        <v>0</v>
      </c>
      <c r="F31" s="12">
        <v>2740000</v>
      </c>
      <c r="G31" s="5">
        <f t="shared" si="1"/>
        <v>2740000</v>
      </c>
      <c r="H31" s="17">
        <v>0</v>
      </c>
      <c r="I31" s="17">
        <v>2740000</v>
      </c>
      <c r="J31" s="5">
        <f t="shared" si="2"/>
        <v>2740000</v>
      </c>
      <c r="K31" s="6">
        <f t="shared" si="3"/>
        <v>0</v>
      </c>
      <c r="L31" s="6">
        <f t="shared" si="4"/>
        <v>0</v>
      </c>
      <c r="M31" s="6">
        <f t="shared" si="5"/>
        <v>0</v>
      </c>
    </row>
    <row r="32" spans="1:13" x14ac:dyDescent="0.3">
      <c r="A32" s="17">
        <v>27</v>
      </c>
      <c r="B32" s="13" t="s">
        <v>56</v>
      </c>
      <c r="C32" s="17"/>
      <c r="D32" s="17"/>
      <c r="E32" s="19">
        <f t="shared" si="0"/>
        <v>0</v>
      </c>
      <c r="F32" s="12">
        <v>0</v>
      </c>
      <c r="G32" s="5">
        <f t="shared" si="1"/>
        <v>0</v>
      </c>
      <c r="H32" s="17">
        <v>0</v>
      </c>
      <c r="I32" s="17"/>
      <c r="J32" s="5">
        <f t="shared" si="2"/>
        <v>0</v>
      </c>
      <c r="K32" s="6">
        <f t="shared" si="3"/>
        <v>0</v>
      </c>
      <c r="L32" s="6">
        <f t="shared" si="4"/>
        <v>0</v>
      </c>
      <c r="M32" s="6">
        <f t="shared" si="5"/>
        <v>0</v>
      </c>
    </row>
    <row r="33" spans="1:13" x14ac:dyDescent="0.3">
      <c r="A33" s="17">
        <v>28</v>
      </c>
      <c r="B33" s="9" t="s">
        <v>57</v>
      </c>
      <c r="C33" s="15"/>
      <c r="D33" s="15"/>
      <c r="E33" s="19">
        <f t="shared" si="0"/>
        <v>0</v>
      </c>
      <c r="F33" s="12">
        <v>0</v>
      </c>
      <c r="G33" s="5">
        <f t="shared" si="1"/>
        <v>0</v>
      </c>
      <c r="H33" s="17">
        <v>0</v>
      </c>
      <c r="I33" s="14"/>
      <c r="J33" s="5">
        <f t="shared" si="2"/>
        <v>0</v>
      </c>
      <c r="K33" s="6">
        <f t="shared" si="3"/>
        <v>0</v>
      </c>
      <c r="L33" s="6">
        <f t="shared" si="4"/>
        <v>0</v>
      </c>
      <c r="M33" s="6">
        <f t="shared" si="5"/>
        <v>0</v>
      </c>
    </row>
    <row r="34" spans="1:13" x14ac:dyDescent="0.3">
      <c r="A34" s="17">
        <v>29</v>
      </c>
      <c r="B34" s="9" t="s">
        <v>58</v>
      </c>
      <c r="C34" s="17"/>
      <c r="D34" s="17"/>
      <c r="E34" s="19">
        <f t="shared" si="0"/>
        <v>0</v>
      </c>
      <c r="F34" s="12">
        <v>0</v>
      </c>
      <c r="G34" s="5">
        <f t="shared" si="1"/>
        <v>0</v>
      </c>
      <c r="H34" s="17">
        <v>0</v>
      </c>
      <c r="I34" s="17"/>
      <c r="J34" s="5">
        <f t="shared" si="2"/>
        <v>0</v>
      </c>
      <c r="K34" s="6">
        <f t="shared" si="3"/>
        <v>0</v>
      </c>
      <c r="L34" s="6">
        <f t="shared" si="4"/>
        <v>0</v>
      </c>
      <c r="M34" s="6">
        <f t="shared" si="5"/>
        <v>0</v>
      </c>
    </row>
    <row r="35" spans="1:13" x14ac:dyDescent="0.3">
      <c r="A35" s="17">
        <v>30</v>
      </c>
      <c r="B35" s="9" t="s">
        <v>59</v>
      </c>
      <c r="C35" s="17"/>
      <c r="D35" s="17"/>
      <c r="E35" s="19">
        <f t="shared" si="0"/>
        <v>0</v>
      </c>
      <c r="F35" s="12">
        <v>0</v>
      </c>
      <c r="G35" s="5">
        <f t="shared" si="1"/>
        <v>0</v>
      </c>
      <c r="H35" s="17">
        <v>0</v>
      </c>
      <c r="I35" s="17"/>
      <c r="J35" s="5">
        <f t="shared" si="2"/>
        <v>0</v>
      </c>
      <c r="K35" s="6">
        <f t="shared" si="3"/>
        <v>0</v>
      </c>
      <c r="L35" s="6">
        <f t="shared" si="4"/>
        <v>0</v>
      </c>
      <c r="M35" s="6">
        <f t="shared" si="5"/>
        <v>0</v>
      </c>
    </row>
    <row r="36" spans="1:13" ht="31.5" x14ac:dyDescent="0.3">
      <c r="A36" s="17">
        <v>31</v>
      </c>
      <c r="B36" s="9" t="s">
        <v>60</v>
      </c>
      <c r="C36" s="17"/>
      <c r="D36" s="17"/>
      <c r="E36" s="19">
        <f t="shared" si="0"/>
        <v>0</v>
      </c>
      <c r="F36" s="12">
        <v>0</v>
      </c>
      <c r="G36" s="5">
        <f t="shared" si="1"/>
        <v>0</v>
      </c>
      <c r="H36" s="17">
        <v>0</v>
      </c>
      <c r="I36" s="17"/>
      <c r="J36" s="5">
        <f t="shared" si="2"/>
        <v>0</v>
      </c>
      <c r="K36" s="6">
        <f t="shared" si="3"/>
        <v>0</v>
      </c>
      <c r="L36" s="6">
        <f t="shared" si="4"/>
        <v>0</v>
      </c>
      <c r="M36" s="6">
        <f t="shared" si="5"/>
        <v>0</v>
      </c>
    </row>
    <row r="37" spans="1:13" x14ac:dyDescent="0.3">
      <c r="A37" s="17">
        <v>32</v>
      </c>
      <c r="B37" s="9" t="s">
        <v>61</v>
      </c>
      <c r="C37" s="17"/>
      <c r="D37" s="17"/>
      <c r="E37" s="19">
        <f t="shared" si="0"/>
        <v>0</v>
      </c>
      <c r="F37" s="12">
        <v>206000</v>
      </c>
      <c r="G37" s="5">
        <f t="shared" si="1"/>
        <v>206000</v>
      </c>
      <c r="H37" s="17">
        <v>0</v>
      </c>
      <c r="I37" s="17">
        <v>206000</v>
      </c>
      <c r="J37" s="5">
        <f t="shared" si="2"/>
        <v>206000</v>
      </c>
      <c r="K37" s="6">
        <f t="shared" si="3"/>
        <v>0</v>
      </c>
      <c r="L37" s="6">
        <f t="shared" si="4"/>
        <v>0</v>
      </c>
      <c r="M37" s="6">
        <f t="shared" si="5"/>
        <v>0</v>
      </c>
    </row>
    <row r="38" spans="1:13" ht="31.5" x14ac:dyDescent="0.3">
      <c r="A38" s="17">
        <v>33</v>
      </c>
      <c r="B38" s="8" t="s">
        <v>50</v>
      </c>
      <c r="C38" s="17"/>
      <c r="D38" s="17"/>
      <c r="E38" s="19">
        <f t="shared" si="0"/>
        <v>0</v>
      </c>
      <c r="F38" s="12">
        <v>30900000</v>
      </c>
      <c r="G38" s="5">
        <f t="shared" si="1"/>
        <v>30900000</v>
      </c>
      <c r="H38" s="17">
        <v>0</v>
      </c>
      <c r="I38" s="17">
        <v>30900000</v>
      </c>
      <c r="J38" s="5">
        <f t="shared" si="2"/>
        <v>30900000</v>
      </c>
      <c r="K38" s="6">
        <f t="shared" si="3"/>
        <v>0</v>
      </c>
      <c r="L38" s="6">
        <f t="shared" si="4"/>
        <v>0</v>
      </c>
      <c r="M38" s="6">
        <f t="shared" si="5"/>
        <v>0</v>
      </c>
    </row>
    <row r="39" spans="1:13" ht="31.5" x14ac:dyDescent="0.3">
      <c r="A39" s="17">
        <v>34</v>
      </c>
      <c r="B39" s="8" t="s">
        <v>51</v>
      </c>
      <c r="C39" s="17"/>
      <c r="D39" s="17"/>
      <c r="E39" s="19">
        <f t="shared" si="0"/>
        <v>0</v>
      </c>
      <c r="F39" s="12">
        <v>5600000</v>
      </c>
      <c r="G39" s="5">
        <f t="shared" si="1"/>
        <v>5600000</v>
      </c>
      <c r="H39" s="17">
        <v>0</v>
      </c>
      <c r="I39" s="17">
        <v>5600000</v>
      </c>
      <c r="J39" s="5">
        <f t="shared" si="2"/>
        <v>5600000</v>
      </c>
      <c r="K39" s="6">
        <f t="shared" si="3"/>
        <v>0</v>
      </c>
      <c r="L39" s="6">
        <f t="shared" si="4"/>
        <v>0</v>
      </c>
      <c r="M39" s="6">
        <f t="shared" si="5"/>
        <v>0</v>
      </c>
    </row>
    <row r="40" spans="1:13" ht="31.5" x14ac:dyDescent="0.3">
      <c r="A40" s="17">
        <v>35</v>
      </c>
      <c r="B40" s="4" t="s">
        <v>20</v>
      </c>
      <c r="C40" s="3"/>
      <c r="D40" s="3"/>
      <c r="E40" s="19">
        <f t="shared" si="0"/>
        <v>0</v>
      </c>
      <c r="F40" s="3"/>
      <c r="G40" s="5">
        <f t="shared" si="1"/>
        <v>0</v>
      </c>
      <c r="H40" s="17">
        <v>0</v>
      </c>
      <c r="I40" s="3">
        <v>1591908</v>
      </c>
      <c r="J40" s="5">
        <f t="shared" si="2"/>
        <v>1591908</v>
      </c>
      <c r="K40" s="6">
        <f t="shared" si="3"/>
        <v>0</v>
      </c>
      <c r="L40" s="6">
        <f t="shared" si="4"/>
        <v>1591908</v>
      </c>
      <c r="M40" s="6">
        <f t="shared" si="5"/>
        <v>1591908</v>
      </c>
    </row>
    <row r="41" spans="1:13" ht="31.5" x14ac:dyDescent="0.3">
      <c r="A41" s="17">
        <v>36</v>
      </c>
      <c r="B41" s="4" t="s">
        <v>21</v>
      </c>
      <c r="C41" s="3"/>
      <c r="D41" s="10">
        <v>1523570</v>
      </c>
      <c r="E41" s="19">
        <f t="shared" si="0"/>
        <v>1523570</v>
      </c>
      <c r="F41" s="3"/>
      <c r="G41" s="5">
        <f t="shared" si="1"/>
        <v>1523570</v>
      </c>
      <c r="H41" s="17">
        <v>0</v>
      </c>
      <c r="I41" s="3">
        <v>1523570</v>
      </c>
      <c r="J41" s="5">
        <f t="shared" si="2"/>
        <v>1523570</v>
      </c>
      <c r="K41" s="6">
        <f t="shared" si="3"/>
        <v>-1523570</v>
      </c>
      <c r="L41" s="6">
        <f t="shared" si="4"/>
        <v>1523570</v>
      </c>
      <c r="M41" s="6">
        <f t="shared" si="5"/>
        <v>0</v>
      </c>
    </row>
    <row r="42" spans="1:13" x14ac:dyDescent="0.3">
      <c r="A42" s="17">
        <v>37</v>
      </c>
      <c r="B42" s="4" t="s">
        <v>22</v>
      </c>
      <c r="C42" s="3"/>
      <c r="D42" s="3"/>
      <c r="E42" s="19">
        <f t="shared" si="0"/>
        <v>0</v>
      </c>
      <c r="F42" s="3"/>
      <c r="G42" s="5">
        <f t="shared" si="1"/>
        <v>0</v>
      </c>
      <c r="H42" s="17">
        <v>0</v>
      </c>
      <c r="I42" s="3"/>
      <c r="J42" s="5">
        <f t="shared" si="2"/>
        <v>0</v>
      </c>
      <c r="K42" s="6">
        <f t="shared" si="3"/>
        <v>0</v>
      </c>
      <c r="L42" s="6">
        <f t="shared" si="4"/>
        <v>0</v>
      </c>
      <c r="M42" s="6">
        <f t="shared" si="5"/>
        <v>0</v>
      </c>
    </row>
    <row r="43" spans="1:13" x14ac:dyDescent="0.3">
      <c r="A43" s="17">
        <v>38</v>
      </c>
      <c r="B43" s="4" t="s">
        <v>23</v>
      </c>
      <c r="C43" s="3"/>
      <c r="D43" s="3"/>
      <c r="E43" s="19">
        <f t="shared" si="0"/>
        <v>0</v>
      </c>
      <c r="F43" s="3"/>
      <c r="G43" s="5">
        <f t="shared" si="1"/>
        <v>0</v>
      </c>
      <c r="H43" s="17">
        <v>0</v>
      </c>
      <c r="I43" s="3"/>
      <c r="J43" s="5">
        <f t="shared" si="2"/>
        <v>0</v>
      </c>
      <c r="K43" s="6">
        <f t="shared" si="3"/>
        <v>0</v>
      </c>
      <c r="L43" s="6">
        <f t="shared" si="4"/>
        <v>0</v>
      </c>
      <c r="M43" s="6">
        <f t="shared" si="5"/>
        <v>0</v>
      </c>
    </row>
    <row r="44" spans="1:13" x14ac:dyDescent="0.3">
      <c r="A44" s="17">
        <v>39</v>
      </c>
      <c r="B44" s="4" t="s">
        <v>26</v>
      </c>
      <c r="C44" s="3"/>
      <c r="D44" s="3"/>
      <c r="E44" s="19">
        <f t="shared" si="0"/>
        <v>0</v>
      </c>
      <c r="F44" s="3"/>
      <c r="G44" s="5">
        <f t="shared" si="1"/>
        <v>0</v>
      </c>
      <c r="H44" s="17">
        <v>0</v>
      </c>
      <c r="I44" s="3"/>
      <c r="J44" s="5">
        <f t="shared" si="2"/>
        <v>0</v>
      </c>
      <c r="K44" s="6">
        <f t="shared" si="3"/>
        <v>0</v>
      </c>
      <c r="L44" s="6">
        <f t="shared" si="4"/>
        <v>0</v>
      </c>
      <c r="M44" s="6">
        <f t="shared" si="5"/>
        <v>0</v>
      </c>
    </row>
    <row r="45" spans="1:13" x14ac:dyDescent="0.3">
      <c r="A45" s="17">
        <v>40</v>
      </c>
      <c r="B45" s="4" t="s">
        <v>27</v>
      </c>
      <c r="C45" s="3"/>
      <c r="D45" s="3"/>
      <c r="E45" s="19">
        <f t="shared" si="0"/>
        <v>0</v>
      </c>
      <c r="F45" s="3"/>
      <c r="G45" s="5">
        <f t="shared" si="1"/>
        <v>0</v>
      </c>
      <c r="H45" s="17">
        <v>0</v>
      </c>
      <c r="I45" s="3"/>
      <c r="J45" s="5">
        <f t="shared" si="2"/>
        <v>0</v>
      </c>
      <c r="K45" s="6">
        <f t="shared" si="3"/>
        <v>0</v>
      </c>
      <c r="L45" s="6">
        <f t="shared" si="4"/>
        <v>0</v>
      </c>
      <c r="M45" s="6">
        <f t="shared" si="5"/>
        <v>0</v>
      </c>
    </row>
    <row r="46" spans="1:13" x14ac:dyDescent="0.3">
      <c r="A46" s="17">
        <v>41</v>
      </c>
      <c r="B46" s="4" t="s">
        <v>42</v>
      </c>
      <c r="C46" s="7"/>
      <c r="D46" s="7"/>
      <c r="E46" s="19">
        <f t="shared" si="0"/>
        <v>0</v>
      </c>
      <c r="F46" s="7"/>
      <c r="G46" s="5">
        <f t="shared" si="1"/>
        <v>0</v>
      </c>
      <c r="H46" s="17">
        <v>0</v>
      </c>
      <c r="I46" s="7"/>
      <c r="J46" s="5">
        <f t="shared" si="2"/>
        <v>0</v>
      </c>
      <c r="K46" s="6">
        <f t="shared" si="3"/>
        <v>0</v>
      </c>
      <c r="L46" s="6">
        <f t="shared" si="4"/>
        <v>0</v>
      </c>
      <c r="M46" s="6">
        <f t="shared" si="5"/>
        <v>0</v>
      </c>
    </row>
    <row r="47" spans="1:13" x14ac:dyDescent="0.3">
      <c r="A47" s="17">
        <v>42</v>
      </c>
      <c r="B47" s="16" t="s">
        <v>62</v>
      </c>
      <c r="C47" s="15"/>
      <c r="D47" s="15"/>
      <c r="E47" s="17">
        <f t="shared" si="0"/>
        <v>0</v>
      </c>
      <c r="F47" s="15"/>
      <c r="G47" s="5">
        <f t="shared" si="1"/>
        <v>0</v>
      </c>
      <c r="H47" s="17">
        <v>0</v>
      </c>
      <c r="I47" s="15"/>
      <c r="J47" s="15"/>
      <c r="K47" s="15"/>
      <c r="L47" s="6">
        <f t="shared" si="4"/>
        <v>0</v>
      </c>
      <c r="M47" s="6">
        <f t="shared" si="5"/>
        <v>0</v>
      </c>
    </row>
    <row r="48" spans="1:13" x14ac:dyDescent="0.3">
      <c r="A48" s="15"/>
      <c r="B48" s="16" t="s">
        <v>82</v>
      </c>
      <c r="C48" s="15">
        <f>SUM(C6:C47)</f>
        <v>0</v>
      </c>
      <c r="D48" s="15">
        <f t="shared" ref="D48:M48" si="6">SUM(D6:D47)</f>
        <v>1523570</v>
      </c>
      <c r="E48" s="15">
        <f t="shared" si="6"/>
        <v>1523570</v>
      </c>
      <c r="F48" s="15">
        <f t="shared" si="6"/>
        <v>43985930</v>
      </c>
      <c r="G48" s="15">
        <f t="shared" si="6"/>
        <v>45509500</v>
      </c>
      <c r="H48" s="15">
        <f t="shared" si="6"/>
        <v>0</v>
      </c>
      <c r="I48" s="15">
        <f t="shared" si="6"/>
        <v>47088408</v>
      </c>
      <c r="J48" s="15">
        <f t="shared" si="6"/>
        <v>47088408</v>
      </c>
      <c r="K48" s="15">
        <f t="shared" si="6"/>
        <v>-1523570</v>
      </c>
      <c r="L48" s="15">
        <f t="shared" si="6"/>
        <v>3102478</v>
      </c>
      <c r="M48" s="15">
        <f t="shared" si="6"/>
        <v>1578908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C00000"/>
  </sheetPr>
  <dimension ref="A2:O48"/>
  <sheetViews>
    <sheetView tabSelected="1" topLeftCell="A43" zoomScale="145" zoomScaleNormal="145" workbookViewId="0">
      <selection activeCell="B62" sqref="B62"/>
    </sheetView>
  </sheetViews>
  <sheetFormatPr defaultRowHeight="16.5" x14ac:dyDescent="0.3"/>
  <cols>
    <col min="1" max="1" width="7.85546875" style="1" bestFit="1" customWidth="1"/>
    <col min="2" max="2" width="22.42578125" style="41" customWidth="1"/>
    <col min="3" max="3" width="7" style="1" bestFit="1" customWidth="1"/>
    <col min="4" max="4" width="9.140625" style="1" customWidth="1"/>
    <col min="5" max="5" width="10.28515625" style="1" bestFit="1" customWidth="1"/>
    <col min="6" max="6" width="11.85546875" style="1" bestFit="1" customWidth="1"/>
    <col min="7" max="7" width="11.7109375" style="1" bestFit="1" customWidth="1"/>
    <col min="8" max="8" width="9.28515625" style="1" bestFit="1" customWidth="1"/>
    <col min="9" max="10" width="11.7109375" style="1" bestFit="1" customWidth="1"/>
    <col min="11" max="11" width="11.140625" style="1" bestFit="1" customWidth="1"/>
    <col min="12" max="12" width="10.42578125" style="1" bestFit="1" customWidth="1"/>
    <col min="13" max="13" width="6" style="1" bestFit="1" customWidth="1"/>
    <col min="14" max="16384" width="9.140625" style="1"/>
  </cols>
  <sheetData>
    <row r="2" spans="1:13" x14ac:dyDescent="0.3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4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4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24" t="s">
        <v>29</v>
      </c>
      <c r="C6" s="17"/>
      <c r="D6" s="17"/>
      <c r="E6" s="17">
        <f>SUM(C6:D6)</f>
        <v>0</v>
      </c>
      <c r="F6" s="23">
        <v>305300</v>
      </c>
      <c r="G6" s="5">
        <f>SUM(E6:F6)</f>
        <v>305300</v>
      </c>
      <c r="H6" s="17">
        <v>0</v>
      </c>
      <c r="I6" s="17">
        <v>305300</v>
      </c>
      <c r="J6" s="5">
        <f>SUM(H6:I6)</f>
        <v>305300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24" t="s">
        <v>44</v>
      </c>
      <c r="C7" s="17"/>
      <c r="D7" s="17"/>
      <c r="E7" s="17">
        <f t="shared" ref="E7:E47" si="1">SUM(C7:D7)</f>
        <v>0</v>
      </c>
      <c r="F7" s="23">
        <v>15400</v>
      </c>
      <c r="G7" s="5">
        <f t="shared" ref="G7:G47" si="2">SUM(E7:F7)</f>
        <v>15400</v>
      </c>
      <c r="H7" s="17">
        <v>0</v>
      </c>
      <c r="I7" s="17">
        <v>15400</v>
      </c>
      <c r="J7" s="5">
        <f t="shared" ref="J7:J47" si="3">SUM(H7:I7)</f>
        <v>15400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24" t="s">
        <v>49</v>
      </c>
      <c r="C8" s="17"/>
      <c r="D8" s="17"/>
      <c r="E8" s="17">
        <f t="shared" si="1"/>
        <v>0</v>
      </c>
      <c r="F8" s="23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24" t="s">
        <v>52</v>
      </c>
      <c r="C9" s="17"/>
      <c r="D9" s="17"/>
      <c r="E9" s="17">
        <f t="shared" si="1"/>
        <v>0</v>
      </c>
      <c r="F9" s="23">
        <v>0</v>
      </c>
      <c r="G9" s="5">
        <f t="shared" si="2"/>
        <v>0</v>
      </c>
      <c r="H9" s="17">
        <v>0</v>
      </c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24" t="s">
        <v>30</v>
      </c>
      <c r="C10" s="17"/>
      <c r="D10" s="17"/>
      <c r="E10" s="17">
        <f t="shared" si="1"/>
        <v>0</v>
      </c>
      <c r="F10" s="23">
        <v>80000</v>
      </c>
      <c r="G10" s="5">
        <f t="shared" si="2"/>
        <v>80000</v>
      </c>
      <c r="H10" s="17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24" t="s">
        <v>28</v>
      </c>
      <c r="C11" s="17"/>
      <c r="D11" s="17"/>
      <c r="E11" s="17">
        <f t="shared" si="1"/>
        <v>0</v>
      </c>
      <c r="F11" s="23">
        <v>2000</v>
      </c>
      <c r="G11" s="5">
        <f t="shared" si="2"/>
        <v>2000</v>
      </c>
      <c r="H11" s="17">
        <v>0</v>
      </c>
      <c r="I11" s="17">
        <v>2000</v>
      </c>
      <c r="J11" s="5">
        <f t="shared" si="3"/>
        <v>2000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24" t="s">
        <v>37</v>
      </c>
      <c r="C12" s="17"/>
      <c r="D12" s="17"/>
      <c r="E12" s="17">
        <f t="shared" si="1"/>
        <v>0</v>
      </c>
      <c r="F12" s="23">
        <v>17000</v>
      </c>
      <c r="G12" s="5">
        <f t="shared" si="2"/>
        <v>17000</v>
      </c>
      <c r="H12" s="17">
        <v>0</v>
      </c>
      <c r="I12" s="17">
        <v>17000</v>
      </c>
      <c r="J12" s="5">
        <f t="shared" si="3"/>
        <v>17000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24" t="s">
        <v>25</v>
      </c>
      <c r="C13" s="17"/>
      <c r="D13" s="17"/>
      <c r="E13" s="17">
        <f t="shared" si="1"/>
        <v>0</v>
      </c>
      <c r="F13" s="23">
        <v>25000</v>
      </c>
      <c r="G13" s="5">
        <f t="shared" si="2"/>
        <v>25000</v>
      </c>
      <c r="H13" s="17">
        <v>0</v>
      </c>
      <c r="I13" s="17">
        <v>25000</v>
      </c>
      <c r="J13" s="5">
        <f t="shared" si="3"/>
        <v>25000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24" t="s">
        <v>34</v>
      </c>
      <c r="C14" s="17"/>
      <c r="D14" s="17"/>
      <c r="E14" s="17">
        <f t="shared" si="1"/>
        <v>0</v>
      </c>
      <c r="F14" s="23">
        <v>2315150</v>
      </c>
      <c r="G14" s="5">
        <f t="shared" si="2"/>
        <v>2315150</v>
      </c>
      <c r="H14" s="17">
        <v>0</v>
      </c>
      <c r="I14" s="17">
        <v>2315150</v>
      </c>
      <c r="J14" s="5">
        <f t="shared" si="3"/>
        <v>2315150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24" t="s">
        <v>35</v>
      </c>
      <c r="C15" s="17"/>
      <c r="D15" s="17"/>
      <c r="E15" s="17">
        <f t="shared" si="1"/>
        <v>0</v>
      </c>
      <c r="F15" s="23">
        <v>1080000</v>
      </c>
      <c r="G15" s="5">
        <f t="shared" si="2"/>
        <v>1080000</v>
      </c>
      <c r="H15" s="17">
        <v>0</v>
      </c>
      <c r="I15" s="17">
        <v>1080000</v>
      </c>
      <c r="J15" s="5">
        <f t="shared" si="3"/>
        <v>1080000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24" t="s">
        <v>31</v>
      </c>
      <c r="C16" s="17"/>
      <c r="D16" s="17"/>
      <c r="E16" s="17">
        <f t="shared" si="1"/>
        <v>0</v>
      </c>
      <c r="F16" s="23">
        <v>320500</v>
      </c>
      <c r="G16" s="5">
        <f t="shared" si="2"/>
        <v>320500</v>
      </c>
      <c r="H16" s="17">
        <v>0</v>
      </c>
      <c r="I16" s="17">
        <v>320500</v>
      </c>
      <c r="J16" s="5">
        <f t="shared" si="3"/>
        <v>320500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5" t="s">
        <v>53</v>
      </c>
      <c r="C17" s="17"/>
      <c r="D17" s="17"/>
      <c r="E17" s="17">
        <f t="shared" si="1"/>
        <v>0</v>
      </c>
      <c r="F17" s="23">
        <v>26500</v>
      </c>
      <c r="G17" s="5">
        <f t="shared" si="2"/>
        <v>26500</v>
      </c>
      <c r="H17" s="17">
        <v>0</v>
      </c>
      <c r="I17" s="17">
        <v>26500</v>
      </c>
      <c r="J17" s="5">
        <f t="shared" si="3"/>
        <v>26500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24" t="s">
        <v>41</v>
      </c>
      <c r="C18" s="17"/>
      <c r="D18" s="17"/>
      <c r="E18" s="17">
        <f t="shared" si="1"/>
        <v>0</v>
      </c>
      <c r="F18" s="23">
        <v>20500</v>
      </c>
      <c r="G18" s="5">
        <f t="shared" si="2"/>
        <v>20500</v>
      </c>
      <c r="H18" s="17">
        <v>0</v>
      </c>
      <c r="I18" s="17">
        <v>20500</v>
      </c>
      <c r="J18" s="5">
        <f t="shared" si="3"/>
        <v>20500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24" t="s">
        <v>45</v>
      </c>
      <c r="C19" s="17"/>
      <c r="D19" s="17"/>
      <c r="E19" s="17">
        <f t="shared" si="1"/>
        <v>0</v>
      </c>
      <c r="F19" s="23">
        <v>5500</v>
      </c>
      <c r="G19" s="5">
        <f t="shared" si="2"/>
        <v>5500</v>
      </c>
      <c r="H19" s="17">
        <v>0</v>
      </c>
      <c r="I19" s="17">
        <v>4900</v>
      </c>
      <c r="J19" s="5">
        <f t="shared" si="3"/>
        <v>4900</v>
      </c>
      <c r="K19" s="6">
        <f t="shared" si="4"/>
        <v>0</v>
      </c>
      <c r="L19" s="6">
        <f t="shared" si="0"/>
        <v>-600</v>
      </c>
      <c r="M19" s="6">
        <f t="shared" si="0"/>
        <v>-600</v>
      </c>
    </row>
    <row r="20" spans="1:13" x14ac:dyDescent="0.3">
      <c r="A20" s="17">
        <v>15</v>
      </c>
      <c r="B20" s="24" t="s">
        <v>32</v>
      </c>
      <c r="C20" s="17"/>
      <c r="D20" s="17"/>
      <c r="E20" s="17">
        <f t="shared" si="1"/>
        <v>0</v>
      </c>
      <c r="F20" s="23">
        <v>109600</v>
      </c>
      <c r="G20" s="5">
        <f t="shared" si="2"/>
        <v>109600</v>
      </c>
      <c r="H20" s="17">
        <v>0</v>
      </c>
      <c r="I20" s="17">
        <v>109600</v>
      </c>
      <c r="J20" s="5">
        <f t="shared" si="3"/>
        <v>109600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24" t="s">
        <v>48</v>
      </c>
      <c r="C21" s="17"/>
      <c r="D21" s="17"/>
      <c r="E21" s="17">
        <f t="shared" si="1"/>
        <v>0</v>
      </c>
      <c r="F21" s="23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24" t="s">
        <v>40</v>
      </c>
      <c r="C22" s="17"/>
      <c r="D22" s="17"/>
      <c r="E22" s="17">
        <f t="shared" si="1"/>
        <v>0</v>
      </c>
      <c r="F22" s="23">
        <v>32500</v>
      </c>
      <c r="G22" s="5">
        <f t="shared" si="2"/>
        <v>32500</v>
      </c>
      <c r="H22" s="17">
        <v>0</v>
      </c>
      <c r="I22" s="17">
        <v>32500</v>
      </c>
      <c r="J22" s="5">
        <f t="shared" si="3"/>
        <v>32500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24" t="s">
        <v>46</v>
      </c>
      <c r="C23" s="17"/>
      <c r="D23" s="17"/>
      <c r="E23" s="17">
        <f t="shared" si="1"/>
        <v>0</v>
      </c>
      <c r="F23" s="23">
        <v>32000</v>
      </c>
      <c r="G23" s="5">
        <f t="shared" si="2"/>
        <v>32000</v>
      </c>
      <c r="H23" s="17">
        <v>0</v>
      </c>
      <c r="I23" s="17">
        <v>32000</v>
      </c>
      <c r="J23" s="5">
        <f t="shared" si="3"/>
        <v>32000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24" t="s">
        <v>33</v>
      </c>
      <c r="C24" s="17"/>
      <c r="D24" s="17"/>
      <c r="E24" s="17">
        <f t="shared" si="1"/>
        <v>0</v>
      </c>
      <c r="F24" s="23">
        <v>76000</v>
      </c>
      <c r="G24" s="5">
        <f t="shared" si="2"/>
        <v>76000</v>
      </c>
      <c r="H24" s="17">
        <v>0</v>
      </c>
      <c r="I24" s="17">
        <v>76000</v>
      </c>
      <c r="J24" s="5">
        <f t="shared" si="3"/>
        <v>76000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24" t="s">
        <v>36</v>
      </c>
      <c r="C25" s="17"/>
      <c r="D25" s="17"/>
      <c r="E25" s="17">
        <f t="shared" si="1"/>
        <v>0</v>
      </c>
      <c r="F25" s="23">
        <v>21430</v>
      </c>
      <c r="G25" s="5">
        <f t="shared" si="2"/>
        <v>21430</v>
      </c>
      <c r="H25" s="17">
        <v>0</v>
      </c>
      <c r="I25" s="17">
        <v>21430</v>
      </c>
      <c r="J25" s="5">
        <f t="shared" si="3"/>
        <v>21430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24" t="s">
        <v>43</v>
      </c>
      <c r="C26" s="17"/>
      <c r="D26" s="17"/>
      <c r="E26" s="17">
        <f t="shared" si="1"/>
        <v>0</v>
      </c>
      <c r="F26" s="23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24" t="s">
        <v>39</v>
      </c>
      <c r="C27" s="17"/>
      <c r="D27" s="17"/>
      <c r="E27" s="17">
        <f t="shared" si="1"/>
        <v>0</v>
      </c>
      <c r="F27" s="23">
        <v>0</v>
      </c>
      <c r="G27" s="5">
        <f t="shared" si="2"/>
        <v>0</v>
      </c>
      <c r="H27" s="17">
        <v>0</v>
      </c>
      <c r="I27" s="17">
        <v>0</v>
      </c>
      <c r="J27" s="5">
        <f t="shared" si="3"/>
        <v>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24</v>
      </c>
      <c r="B28" s="24" t="s">
        <v>38</v>
      </c>
      <c r="C28" s="17"/>
      <c r="D28" s="17"/>
      <c r="E28" s="17">
        <f t="shared" si="1"/>
        <v>0</v>
      </c>
      <c r="F28" s="23">
        <v>6500</v>
      </c>
      <c r="G28" s="5">
        <f t="shared" si="2"/>
        <v>6500</v>
      </c>
      <c r="H28" s="17">
        <v>0</v>
      </c>
      <c r="I28" s="17">
        <v>6500</v>
      </c>
      <c r="J28" s="5">
        <f t="shared" si="3"/>
        <v>6500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25</v>
      </c>
      <c r="B29" s="24" t="s">
        <v>47</v>
      </c>
      <c r="C29" s="17"/>
      <c r="D29" s="17"/>
      <c r="E29" s="17">
        <f t="shared" si="1"/>
        <v>0</v>
      </c>
      <c r="F29" s="23">
        <v>2000</v>
      </c>
      <c r="G29" s="5">
        <f t="shared" si="2"/>
        <v>2000</v>
      </c>
      <c r="H29" s="17">
        <v>0</v>
      </c>
      <c r="I29" s="17">
        <v>2000</v>
      </c>
      <c r="J29" s="5">
        <f t="shared" si="3"/>
        <v>2000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ht="31.5" x14ac:dyDescent="0.3">
      <c r="A30" s="17">
        <v>26</v>
      </c>
      <c r="B30" s="16" t="s">
        <v>55</v>
      </c>
      <c r="C30" s="17"/>
      <c r="D30" s="17"/>
      <c r="E30" s="17">
        <f t="shared" si="1"/>
        <v>0</v>
      </c>
      <c r="F30" s="23">
        <v>0</v>
      </c>
      <c r="G30" s="5">
        <f t="shared" si="2"/>
        <v>0</v>
      </c>
      <c r="H30" s="17">
        <v>0</v>
      </c>
      <c r="I30" s="17"/>
      <c r="J30" s="5">
        <f t="shared" si="3"/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17.25" customHeight="1" x14ac:dyDescent="0.3">
      <c r="A31" s="17">
        <v>27</v>
      </c>
      <c r="B31" s="24" t="s">
        <v>54</v>
      </c>
      <c r="C31" s="17"/>
      <c r="D31" s="17"/>
      <c r="E31" s="17">
        <f t="shared" si="1"/>
        <v>0</v>
      </c>
      <c r="F31" s="23">
        <v>2960000</v>
      </c>
      <c r="G31" s="5">
        <f t="shared" si="2"/>
        <v>2960000</v>
      </c>
      <c r="H31" s="17">
        <v>0</v>
      </c>
      <c r="I31" s="17">
        <v>2960000</v>
      </c>
      <c r="J31" s="5">
        <f t="shared" si="3"/>
        <v>2960000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x14ac:dyDescent="0.3">
      <c r="A32" s="17">
        <v>28</v>
      </c>
      <c r="B32" s="16" t="s">
        <v>56</v>
      </c>
      <c r="C32" s="17"/>
      <c r="D32" s="17"/>
      <c r="E32" s="17">
        <f t="shared" si="1"/>
        <v>0</v>
      </c>
      <c r="F32" s="23">
        <v>0</v>
      </c>
      <c r="G32" s="5">
        <f t="shared" si="2"/>
        <v>0</v>
      </c>
      <c r="H32" s="17">
        <v>0</v>
      </c>
      <c r="I32" s="17"/>
      <c r="J32" s="5">
        <f t="shared" si="3"/>
        <v>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5" x14ac:dyDescent="0.3">
      <c r="A33" s="17">
        <v>29</v>
      </c>
      <c r="B33" s="26" t="s">
        <v>57</v>
      </c>
      <c r="C33" s="15"/>
      <c r="D33" s="15"/>
      <c r="E33" s="17">
        <f t="shared" si="1"/>
        <v>0</v>
      </c>
      <c r="F33" s="23">
        <v>0</v>
      </c>
      <c r="G33" s="5">
        <f t="shared" si="2"/>
        <v>0</v>
      </c>
      <c r="H33" s="17">
        <v>0</v>
      </c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5" x14ac:dyDescent="0.3">
      <c r="A34" s="17">
        <v>30</v>
      </c>
      <c r="B34" s="26" t="s">
        <v>58</v>
      </c>
      <c r="C34" s="17"/>
      <c r="D34" s="17"/>
      <c r="E34" s="17">
        <f t="shared" si="1"/>
        <v>0</v>
      </c>
      <c r="F34" s="23">
        <v>0</v>
      </c>
      <c r="G34" s="5">
        <f t="shared" si="2"/>
        <v>0</v>
      </c>
      <c r="H34" s="17">
        <v>0</v>
      </c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5" x14ac:dyDescent="0.3">
      <c r="A35" s="17">
        <v>31</v>
      </c>
      <c r="B35" s="26" t="s">
        <v>59</v>
      </c>
      <c r="C35" s="17"/>
      <c r="D35" s="17"/>
      <c r="E35" s="17">
        <f t="shared" si="1"/>
        <v>0</v>
      </c>
      <c r="F35" s="23">
        <v>0</v>
      </c>
      <c r="G35" s="5">
        <f t="shared" si="2"/>
        <v>0</v>
      </c>
      <c r="H35" s="17">
        <v>0</v>
      </c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5" ht="31.5" x14ac:dyDescent="0.3">
      <c r="A36" s="17">
        <v>32</v>
      </c>
      <c r="B36" s="26" t="s">
        <v>60</v>
      </c>
      <c r="C36" s="17"/>
      <c r="D36" s="17"/>
      <c r="E36" s="17">
        <f t="shared" si="1"/>
        <v>0</v>
      </c>
      <c r="F36" s="23">
        <v>0</v>
      </c>
      <c r="G36" s="5">
        <f t="shared" si="2"/>
        <v>0</v>
      </c>
      <c r="H36" s="17">
        <v>0</v>
      </c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5" x14ac:dyDescent="0.3">
      <c r="A37" s="17">
        <v>33</v>
      </c>
      <c r="B37" s="26" t="s">
        <v>61</v>
      </c>
      <c r="C37" s="17"/>
      <c r="D37" s="17"/>
      <c r="E37" s="17">
        <f t="shared" si="1"/>
        <v>0</v>
      </c>
      <c r="F37" s="23">
        <v>206000</v>
      </c>
      <c r="G37" s="5">
        <f t="shared" si="2"/>
        <v>206000</v>
      </c>
      <c r="H37" s="17">
        <v>0</v>
      </c>
      <c r="I37" s="17">
        <v>206000</v>
      </c>
      <c r="J37" s="5">
        <f t="shared" si="3"/>
        <v>206000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5" ht="31.5" x14ac:dyDescent="0.3">
      <c r="A38" s="17">
        <v>34</v>
      </c>
      <c r="B38" s="27" t="s">
        <v>50</v>
      </c>
      <c r="C38" s="17"/>
      <c r="D38" s="17"/>
      <c r="E38" s="17">
        <f t="shared" si="1"/>
        <v>0</v>
      </c>
      <c r="F38" s="23">
        <v>30500000</v>
      </c>
      <c r="G38" s="5">
        <f t="shared" si="2"/>
        <v>30500000</v>
      </c>
      <c r="H38" s="17">
        <v>0</v>
      </c>
      <c r="I38" s="17">
        <v>30500000</v>
      </c>
      <c r="J38" s="5">
        <f t="shared" si="3"/>
        <v>30500000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5" ht="31.5" x14ac:dyDescent="0.3">
      <c r="A39" s="17">
        <v>35</v>
      </c>
      <c r="B39" s="27" t="s">
        <v>51</v>
      </c>
      <c r="C39" s="17"/>
      <c r="D39" s="17"/>
      <c r="E39" s="17">
        <f t="shared" si="1"/>
        <v>0</v>
      </c>
      <c r="F39" s="23">
        <v>6100000</v>
      </c>
      <c r="G39" s="5">
        <f t="shared" si="2"/>
        <v>6100000</v>
      </c>
      <c r="H39" s="17">
        <v>0</v>
      </c>
      <c r="I39" s="17">
        <v>6100000</v>
      </c>
      <c r="J39" s="5">
        <f t="shared" si="3"/>
        <v>6100000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5" ht="31.5" x14ac:dyDescent="0.3">
      <c r="A40" s="17">
        <v>36</v>
      </c>
      <c r="B40" s="24" t="s">
        <v>20</v>
      </c>
      <c r="C40" s="3"/>
      <c r="D40" s="11">
        <v>556200</v>
      </c>
      <c r="E40" s="17">
        <f t="shared" si="1"/>
        <v>556200</v>
      </c>
      <c r="F40" s="3"/>
      <c r="G40" s="5">
        <f t="shared" si="2"/>
        <v>556200</v>
      </c>
      <c r="H40" s="17">
        <v>0</v>
      </c>
      <c r="I40" s="3">
        <v>556200</v>
      </c>
      <c r="J40" s="5">
        <f t="shared" si="3"/>
        <v>556200</v>
      </c>
      <c r="K40" s="6">
        <f t="shared" si="4"/>
        <v>-556200</v>
      </c>
      <c r="L40" s="6">
        <f t="shared" si="4"/>
        <v>556200</v>
      </c>
      <c r="M40" s="6">
        <f t="shared" si="4"/>
        <v>0</v>
      </c>
    </row>
    <row r="41" spans="1:15" ht="31.5" x14ac:dyDescent="0.3">
      <c r="A41" s="17">
        <v>37</v>
      </c>
      <c r="B41" s="24" t="s">
        <v>21</v>
      </c>
      <c r="C41" s="3"/>
      <c r="D41" s="11">
        <v>1084320</v>
      </c>
      <c r="E41" s="17">
        <f t="shared" si="1"/>
        <v>1084320</v>
      </c>
      <c r="F41" s="3"/>
      <c r="G41" s="5">
        <f t="shared" si="2"/>
        <v>1084320</v>
      </c>
      <c r="H41" s="17">
        <v>0</v>
      </c>
      <c r="I41" s="3">
        <v>1084320</v>
      </c>
      <c r="J41" s="5">
        <f t="shared" si="3"/>
        <v>1084320</v>
      </c>
      <c r="K41" s="6">
        <f t="shared" si="4"/>
        <v>-1084320</v>
      </c>
      <c r="L41" s="6">
        <f t="shared" si="4"/>
        <v>1084320</v>
      </c>
      <c r="M41" s="6">
        <f t="shared" si="4"/>
        <v>0</v>
      </c>
    </row>
    <row r="42" spans="1:15" x14ac:dyDescent="0.3">
      <c r="A42" s="17">
        <v>38</v>
      </c>
      <c r="B42" s="24" t="s">
        <v>23</v>
      </c>
      <c r="C42" s="3"/>
      <c r="D42" s="3"/>
      <c r="E42" s="17">
        <f t="shared" si="1"/>
        <v>0</v>
      </c>
      <c r="F42" s="3"/>
      <c r="G42" s="5">
        <f t="shared" si="2"/>
        <v>0</v>
      </c>
      <c r="H42" s="17">
        <v>0</v>
      </c>
      <c r="I42" s="3">
        <v>0</v>
      </c>
      <c r="J42" s="5">
        <f t="shared" si="3"/>
        <v>0</v>
      </c>
      <c r="K42" s="6">
        <f t="shared" si="4"/>
        <v>0</v>
      </c>
      <c r="L42" s="6">
        <f t="shared" si="4"/>
        <v>0</v>
      </c>
      <c r="M42" s="6">
        <f t="shared" si="4"/>
        <v>0</v>
      </c>
      <c r="O42" s="1">
        <f>SUM(N27+O27)</f>
        <v>0</v>
      </c>
    </row>
    <row r="43" spans="1:15" x14ac:dyDescent="0.3">
      <c r="A43" s="17">
        <v>39</v>
      </c>
      <c r="B43" s="24" t="s">
        <v>22</v>
      </c>
      <c r="C43" s="3"/>
      <c r="D43" s="3"/>
      <c r="E43" s="17">
        <f t="shared" si="1"/>
        <v>0</v>
      </c>
      <c r="F43" s="3"/>
      <c r="G43" s="5">
        <f t="shared" si="2"/>
        <v>0</v>
      </c>
      <c r="H43" s="17">
        <v>0</v>
      </c>
      <c r="I43" s="3">
        <v>0</v>
      </c>
      <c r="J43" s="5">
        <f t="shared" si="3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5" x14ac:dyDescent="0.3">
      <c r="A44" s="17">
        <v>40</v>
      </c>
      <c r="B44" s="24" t="s">
        <v>26</v>
      </c>
      <c r="C44" s="3"/>
      <c r="D44" s="3"/>
      <c r="E44" s="17">
        <f t="shared" si="1"/>
        <v>0</v>
      </c>
      <c r="F44" s="3"/>
      <c r="G44" s="5">
        <f t="shared" si="2"/>
        <v>0</v>
      </c>
      <c r="H44" s="17">
        <v>0</v>
      </c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5" x14ac:dyDescent="0.3">
      <c r="A45" s="17">
        <v>41</v>
      </c>
      <c r="B45" s="24" t="s">
        <v>27</v>
      </c>
      <c r="C45" s="3"/>
      <c r="D45" s="3"/>
      <c r="E45" s="17">
        <f t="shared" si="1"/>
        <v>0</v>
      </c>
      <c r="F45" s="3"/>
      <c r="G45" s="5">
        <f t="shared" si="2"/>
        <v>0</v>
      </c>
      <c r="H45" s="17">
        <v>0</v>
      </c>
      <c r="I45" s="3"/>
      <c r="J45" s="5">
        <f t="shared" si="3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5" x14ac:dyDescent="0.3">
      <c r="A46" s="17">
        <v>42</v>
      </c>
      <c r="B46" s="24" t="s">
        <v>42</v>
      </c>
      <c r="C46" s="7"/>
      <c r="D46" s="7"/>
      <c r="E46" s="17">
        <f t="shared" si="1"/>
        <v>0</v>
      </c>
      <c r="F46" s="7"/>
      <c r="G46" s="5">
        <f t="shared" si="2"/>
        <v>0</v>
      </c>
      <c r="H46" s="17">
        <v>0</v>
      </c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5" x14ac:dyDescent="0.3">
      <c r="A47" s="15"/>
      <c r="B47" s="16" t="s">
        <v>62</v>
      </c>
      <c r="C47" s="15"/>
      <c r="D47" s="15"/>
      <c r="E47" s="17">
        <f t="shared" si="1"/>
        <v>0</v>
      </c>
      <c r="F47" s="15"/>
      <c r="G47" s="5">
        <f t="shared" si="2"/>
        <v>0</v>
      </c>
      <c r="H47" s="17">
        <v>0</v>
      </c>
      <c r="I47" s="15"/>
      <c r="J47" s="5">
        <f t="shared" si="3"/>
        <v>0</v>
      </c>
      <c r="K47" s="6">
        <f t="shared" si="4"/>
        <v>0</v>
      </c>
      <c r="L47" s="6">
        <f t="shared" si="4"/>
        <v>0</v>
      </c>
      <c r="M47" s="6">
        <f t="shared" si="4"/>
        <v>0</v>
      </c>
    </row>
    <row r="48" spans="1:15" x14ac:dyDescent="0.3">
      <c r="A48" s="15"/>
      <c r="B48" s="16" t="s">
        <v>84</v>
      </c>
      <c r="C48" s="15">
        <f>SUM(C6:C47)</f>
        <v>0</v>
      </c>
      <c r="D48" s="15">
        <f t="shared" ref="D48:M48" si="5">SUM(D6:D47)</f>
        <v>1640520</v>
      </c>
      <c r="E48" s="15">
        <f t="shared" si="5"/>
        <v>1640520</v>
      </c>
      <c r="F48" s="15">
        <f t="shared" si="5"/>
        <v>44270630</v>
      </c>
      <c r="G48" s="15">
        <f t="shared" si="5"/>
        <v>45911150</v>
      </c>
      <c r="H48" s="15">
        <f t="shared" si="5"/>
        <v>0</v>
      </c>
      <c r="I48" s="15">
        <f t="shared" si="5"/>
        <v>45910550</v>
      </c>
      <c r="J48" s="15">
        <f t="shared" si="5"/>
        <v>45910550</v>
      </c>
      <c r="K48" s="15">
        <f t="shared" si="5"/>
        <v>-1640520</v>
      </c>
      <c r="L48" s="15">
        <f t="shared" si="5"/>
        <v>1639920</v>
      </c>
      <c r="M48" s="15">
        <f t="shared" si="5"/>
        <v>-600</v>
      </c>
    </row>
  </sheetData>
  <mergeCells count="6">
    <mergeCell ref="A2:M2"/>
    <mergeCell ref="C4:G4"/>
    <mergeCell ref="H4:J4"/>
    <mergeCell ref="A4:A5"/>
    <mergeCell ref="B4:B5"/>
    <mergeCell ref="K4:M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2:M48"/>
  <sheetViews>
    <sheetView zoomScale="145" zoomScaleNormal="145" workbookViewId="0">
      <selection activeCell="B62" sqref="B62"/>
    </sheetView>
  </sheetViews>
  <sheetFormatPr defaultRowHeight="16.5" x14ac:dyDescent="0.3"/>
  <cols>
    <col min="1" max="1" width="7.7109375" style="1" bestFit="1" customWidth="1"/>
    <col min="2" max="2" width="21.7109375" style="29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10" width="11.5703125" style="1" bestFit="1" customWidth="1"/>
    <col min="11" max="11" width="9.7109375" style="1" bestFit="1" customWidth="1"/>
    <col min="12" max="12" width="9" style="1" bestFit="1" customWidth="1"/>
    <col min="13" max="13" width="9.7109375" style="1" bestFit="1" customWidth="1"/>
    <col min="14" max="16384" width="9.140625" style="1"/>
  </cols>
  <sheetData>
    <row r="2" spans="1:13" x14ac:dyDescent="0.3">
      <c r="A2" s="42" t="s">
        <v>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543300</v>
      </c>
      <c r="G6" s="5">
        <f>SUM(E6:F6)</f>
        <v>548550</v>
      </c>
      <c r="H6" s="17">
        <v>5250</v>
      </c>
      <c r="I6" s="17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6" si="2">SUM(E7:F7)</f>
        <v>19400</v>
      </c>
      <c r="H7" s="17">
        <v>0</v>
      </c>
      <c r="I7" s="17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16000</v>
      </c>
      <c r="D12" s="17"/>
      <c r="E12" s="19">
        <f t="shared" si="1"/>
        <v>16000</v>
      </c>
      <c r="F12" s="12">
        <v>33800</v>
      </c>
      <c r="G12" s="5">
        <f t="shared" si="2"/>
        <v>49800</v>
      </c>
      <c r="H12" s="17">
        <v>16000</v>
      </c>
      <c r="I12" s="17">
        <v>33800</v>
      </c>
      <c r="J12" s="5">
        <f t="shared" si="3"/>
        <v>49800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25000</v>
      </c>
      <c r="G13" s="5">
        <f t="shared" si="2"/>
        <v>46273</v>
      </c>
      <c r="H13" s="17">
        <v>21273</v>
      </c>
      <c r="I13" s="17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1432850</v>
      </c>
      <c r="D14" s="17"/>
      <c r="E14" s="19">
        <f t="shared" si="1"/>
        <v>1432850</v>
      </c>
      <c r="F14" s="12">
        <v>2691550</v>
      </c>
      <c r="G14" s="5">
        <f t="shared" si="2"/>
        <v>4124400</v>
      </c>
      <c r="H14" s="17">
        <v>1321500</v>
      </c>
      <c r="I14" s="17">
        <v>2691550</v>
      </c>
      <c r="J14" s="5">
        <f t="shared" si="3"/>
        <v>4013050</v>
      </c>
      <c r="K14" s="6">
        <f t="shared" si="4"/>
        <v>-111350</v>
      </c>
      <c r="L14" s="6">
        <f t="shared" si="0"/>
        <v>0</v>
      </c>
      <c r="M14" s="6">
        <f t="shared" si="0"/>
        <v>-111350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219950</v>
      </c>
      <c r="D16" s="17"/>
      <c r="E16" s="19">
        <f t="shared" si="1"/>
        <v>219950</v>
      </c>
      <c r="F16" s="12">
        <v>469000</v>
      </c>
      <c r="G16" s="5">
        <f t="shared" si="2"/>
        <v>688950</v>
      </c>
      <c r="H16" s="17">
        <v>219950</v>
      </c>
      <c r="I16" s="17">
        <v>469000</v>
      </c>
      <c r="J16" s="5">
        <f t="shared" si="3"/>
        <v>688950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0</v>
      </c>
      <c r="G17" s="5">
        <f t="shared" si="2"/>
        <v>0</v>
      </c>
      <c r="H17" s="17">
        <v>0</v>
      </c>
      <c r="I17" s="17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130200</v>
      </c>
      <c r="G20" s="5">
        <f t="shared" si="2"/>
        <v>138700</v>
      </c>
      <c r="H20" s="17">
        <v>8500</v>
      </c>
      <c r="I20" s="17">
        <v>130200</v>
      </c>
      <c r="J20" s="5">
        <f t="shared" si="3"/>
        <v>138700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21000</v>
      </c>
      <c r="D27" s="17"/>
      <c r="E27" s="19">
        <f t="shared" si="1"/>
        <v>21000</v>
      </c>
      <c r="F27" s="12">
        <v>0</v>
      </c>
      <c r="G27" s="5">
        <f t="shared" si="2"/>
        <v>21000</v>
      </c>
      <c r="H27" s="17">
        <v>21000</v>
      </c>
      <c r="I27" s="17">
        <v>0</v>
      </c>
      <c r="J27" s="5">
        <f t="shared" si="3"/>
        <v>21000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23</v>
      </c>
      <c r="B28" s="4" t="s">
        <v>24</v>
      </c>
      <c r="C28" s="3">
        <v>58000</v>
      </c>
      <c r="D28" s="17"/>
      <c r="E28" s="19">
        <f t="shared" si="1"/>
        <v>58000</v>
      </c>
      <c r="F28" s="12">
        <v>0</v>
      </c>
      <c r="G28" s="5">
        <f t="shared" si="2"/>
        <v>58000</v>
      </c>
      <c r="H28" s="17">
        <v>58000</v>
      </c>
      <c r="I28" s="17">
        <v>0</v>
      </c>
      <c r="J28" s="5">
        <f t="shared" si="3"/>
        <v>58000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27500</v>
      </c>
      <c r="D29" s="17"/>
      <c r="E29" s="19">
        <f t="shared" si="1"/>
        <v>27500</v>
      </c>
      <c r="F29" s="12">
        <v>6500</v>
      </c>
      <c r="G29" s="5">
        <f t="shared" si="2"/>
        <v>34000</v>
      </c>
      <c r="H29" s="17">
        <v>25500</v>
      </c>
      <c r="I29" s="17">
        <v>6500</v>
      </c>
      <c r="J29" s="5">
        <f t="shared" si="3"/>
        <v>32000</v>
      </c>
      <c r="K29" s="6">
        <f t="shared" si="4"/>
        <v>-2000</v>
      </c>
      <c r="L29" s="6">
        <f t="shared" si="4"/>
        <v>0</v>
      </c>
      <c r="M29" s="6">
        <f t="shared" si="4"/>
        <v>-2000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3080000</v>
      </c>
      <c r="G32" s="5">
        <f t="shared" si="2"/>
        <v>3080000</v>
      </c>
      <c r="H32" s="17">
        <v>0</v>
      </c>
      <c r="I32" s="17">
        <v>3080000</v>
      </c>
      <c r="J32" s="5">
        <f t="shared" si="3"/>
        <v>3080000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>
        <v>13500000</v>
      </c>
      <c r="D38" s="17"/>
      <c r="E38" s="19">
        <f t="shared" si="1"/>
        <v>13500000</v>
      </c>
      <c r="F38" s="12">
        <v>17400000</v>
      </c>
      <c r="G38" s="5">
        <f t="shared" si="2"/>
        <v>30900000</v>
      </c>
      <c r="H38" s="17">
        <v>13500000</v>
      </c>
      <c r="I38" s="17">
        <v>17400000</v>
      </c>
      <c r="J38" s="5">
        <f t="shared" si="3"/>
        <v>30900000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5800000</v>
      </c>
      <c r="G39" s="5">
        <f t="shared" si="2"/>
        <v>5800000</v>
      </c>
      <c r="H39" s="17">
        <v>0</v>
      </c>
      <c r="I39" s="17">
        <v>5800000</v>
      </c>
      <c r="J39" s="5">
        <f t="shared" si="3"/>
        <v>5800000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10">
        <v>1565250</v>
      </c>
      <c r="D40" s="10">
        <v>148200</v>
      </c>
      <c r="E40" s="19">
        <f t="shared" si="1"/>
        <v>1713450</v>
      </c>
      <c r="F40" s="3"/>
      <c r="G40" s="5">
        <f t="shared" si="2"/>
        <v>1713450</v>
      </c>
      <c r="H40" s="3">
        <v>1565250</v>
      </c>
      <c r="I40" s="3">
        <v>148200</v>
      </c>
      <c r="J40" s="5">
        <f t="shared" si="3"/>
        <v>1713450</v>
      </c>
      <c r="K40" s="6">
        <f t="shared" si="4"/>
        <v>-148200</v>
      </c>
      <c r="L40" s="6">
        <f t="shared" si="4"/>
        <v>148200</v>
      </c>
      <c r="M40" s="6">
        <f t="shared" si="4"/>
        <v>0</v>
      </c>
    </row>
    <row r="41" spans="1:13" ht="31.5" x14ac:dyDescent="0.3">
      <c r="A41" s="17">
        <v>36</v>
      </c>
      <c r="B41" s="4" t="s">
        <v>21</v>
      </c>
      <c r="C41" s="10">
        <v>3473095</v>
      </c>
      <c r="D41" s="10">
        <v>17200</v>
      </c>
      <c r="E41" s="19">
        <f t="shared" si="1"/>
        <v>3490295</v>
      </c>
      <c r="F41" s="3"/>
      <c r="G41" s="5">
        <f t="shared" si="2"/>
        <v>3490295</v>
      </c>
      <c r="H41" s="3">
        <v>3599920</v>
      </c>
      <c r="I41" s="3">
        <v>17200</v>
      </c>
      <c r="J41" s="5">
        <f t="shared" si="3"/>
        <v>3617120</v>
      </c>
      <c r="K41" s="6">
        <f t="shared" si="4"/>
        <v>109625</v>
      </c>
      <c r="L41" s="6">
        <f>SUM(I41-F41)</f>
        <v>17200</v>
      </c>
      <c r="M41" s="6">
        <f t="shared" si="4"/>
        <v>126825</v>
      </c>
    </row>
    <row r="42" spans="1:13" x14ac:dyDescent="0.3">
      <c r="A42" s="17">
        <v>37</v>
      </c>
      <c r="B42" s="4" t="s">
        <v>22</v>
      </c>
      <c r="C42" s="3">
        <v>99200</v>
      </c>
      <c r="D42" s="3"/>
      <c r="E42" s="19">
        <f t="shared" si="1"/>
        <v>99200</v>
      </c>
      <c r="F42" s="3"/>
      <c r="G42" s="5">
        <f t="shared" si="2"/>
        <v>99200</v>
      </c>
      <c r="H42" s="3">
        <v>99200</v>
      </c>
      <c r="I42" s="3">
        <v>0</v>
      </c>
      <c r="J42" s="5">
        <f t="shared" si="3"/>
        <v>99200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>
        <v>103000</v>
      </c>
      <c r="D45" s="3"/>
      <c r="E45" s="19">
        <f t="shared" si="1"/>
        <v>103000</v>
      </c>
      <c r="F45" s="3"/>
      <c r="G45" s="5">
        <f t="shared" si="2"/>
        <v>103000</v>
      </c>
      <c r="H45" s="3">
        <v>103000</v>
      </c>
      <c r="I45" s="3">
        <v>0</v>
      </c>
      <c r="J45" s="5">
        <f t="shared" si="3"/>
        <v>103000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7">
        <v>42</v>
      </c>
      <c r="B47" s="16" t="s">
        <v>62</v>
      </c>
      <c r="C47" s="15"/>
      <c r="D47" s="15"/>
      <c r="E47" s="19">
        <f t="shared" si="1"/>
        <v>0</v>
      </c>
      <c r="F47" s="15"/>
      <c r="G47" s="15"/>
      <c r="H47" s="15">
        <v>0</v>
      </c>
      <c r="I47" s="15">
        <v>0</v>
      </c>
      <c r="J47" s="15">
        <f t="shared" si="3"/>
        <v>0</v>
      </c>
      <c r="K47" s="15">
        <f t="shared" si="4"/>
        <v>0</v>
      </c>
      <c r="L47" s="6">
        <f t="shared" ref="L47:M47" si="5">SUM(I47-F47)</f>
        <v>0</v>
      </c>
      <c r="M47" s="6">
        <f t="shared" si="5"/>
        <v>0</v>
      </c>
    </row>
    <row r="48" spans="1:13" ht="21" customHeight="1" x14ac:dyDescent="0.3">
      <c r="A48" s="15"/>
      <c r="B48" s="16" t="s">
        <v>66</v>
      </c>
      <c r="C48" s="15">
        <f>SUM(C6:C47)</f>
        <v>20799583</v>
      </c>
      <c r="D48" s="15">
        <f t="shared" ref="D48:M48" si="6">SUM(D6:D47)</f>
        <v>165400</v>
      </c>
      <c r="E48" s="15">
        <f t="shared" si="6"/>
        <v>20964983</v>
      </c>
      <c r="F48" s="15">
        <f t="shared" si="6"/>
        <v>31715830</v>
      </c>
      <c r="G48" s="15">
        <f t="shared" si="6"/>
        <v>52680813</v>
      </c>
      <c r="H48" s="15">
        <f t="shared" si="6"/>
        <v>20814558</v>
      </c>
      <c r="I48" s="15">
        <f t="shared" si="6"/>
        <v>31881230</v>
      </c>
      <c r="J48" s="15">
        <f t="shared" si="6"/>
        <v>52695788</v>
      </c>
      <c r="K48" s="15">
        <f t="shared" si="6"/>
        <v>-150425</v>
      </c>
      <c r="L48" s="15">
        <f t="shared" si="6"/>
        <v>165400</v>
      </c>
      <c r="M48" s="15">
        <f t="shared" si="6"/>
        <v>14975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2:M48"/>
  <sheetViews>
    <sheetView topLeftCell="A10" zoomScale="145" zoomScaleNormal="145" workbookViewId="0">
      <selection activeCell="B62" sqref="B62"/>
    </sheetView>
  </sheetViews>
  <sheetFormatPr defaultRowHeight="16.5" x14ac:dyDescent="0.3"/>
  <cols>
    <col min="1" max="1" width="7.7109375" style="1" bestFit="1" customWidth="1"/>
    <col min="2" max="2" width="21.85546875" style="29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10" width="11.5703125" style="1" bestFit="1" customWidth="1"/>
    <col min="11" max="11" width="10.28515625" style="1" bestFit="1" customWidth="1"/>
    <col min="12" max="12" width="9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523300</v>
      </c>
      <c r="G6" s="5">
        <f>SUM(E6:F6)</f>
        <v>528550</v>
      </c>
      <c r="H6" s="17">
        <v>5250</v>
      </c>
      <c r="I6" s="17">
        <v>523300</v>
      </c>
      <c r="J6" s="5">
        <f>SUM(H6:I6)</f>
        <v>528550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0</v>
      </c>
      <c r="J8" s="5">
        <f t="shared" si="3"/>
        <v>0</v>
      </c>
      <c r="K8" s="6">
        <f t="shared" si="4"/>
        <v>0</v>
      </c>
      <c r="L8" s="6">
        <f t="shared" si="0"/>
        <v>-1500</v>
      </c>
      <c r="M8" s="6">
        <f t="shared" si="0"/>
        <v>-1500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40000</v>
      </c>
      <c r="G9" s="5">
        <f t="shared" si="2"/>
        <v>40000</v>
      </c>
      <c r="H9" s="17">
        <v>0</v>
      </c>
      <c r="I9" s="17">
        <v>40000</v>
      </c>
      <c r="J9" s="5">
        <f t="shared" si="3"/>
        <v>40000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35600</v>
      </c>
      <c r="G11" s="5">
        <f t="shared" si="2"/>
        <v>56600</v>
      </c>
      <c r="H11" s="17">
        <v>21000</v>
      </c>
      <c r="I11" s="17">
        <v>35600</v>
      </c>
      <c r="J11" s="5">
        <f t="shared" si="3"/>
        <v>56600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22000</v>
      </c>
      <c r="D12" s="17"/>
      <c r="E12" s="19">
        <f t="shared" si="1"/>
        <v>22000</v>
      </c>
      <c r="F12" s="12">
        <v>40500</v>
      </c>
      <c r="G12" s="5">
        <f t="shared" si="2"/>
        <v>62500</v>
      </c>
      <c r="H12" s="17">
        <v>22000</v>
      </c>
      <c r="I12" s="17">
        <v>40500</v>
      </c>
      <c r="J12" s="5">
        <f t="shared" si="3"/>
        <v>62500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0</v>
      </c>
      <c r="G13" s="5">
        <f t="shared" si="2"/>
        <v>21273</v>
      </c>
      <c r="H13" s="17">
        <v>21273</v>
      </c>
      <c r="I13" s="17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1407350</v>
      </c>
      <c r="D14" s="17"/>
      <c r="E14" s="19">
        <f t="shared" si="1"/>
        <v>1407350</v>
      </c>
      <c r="F14" s="12">
        <v>2339150</v>
      </c>
      <c r="G14" s="5">
        <f t="shared" si="2"/>
        <v>3746500</v>
      </c>
      <c r="H14" s="17">
        <v>1407350</v>
      </c>
      <c r="I14" s="17">
        <v>2339150</v>
      </c>
      <c r="J14" s="5">
        <f t="shared" si="3"/>
        <v>3746500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1140000</v>
      </c>
      <c r="G15" s="5">
        <f t="shared" si="2"/>
        <v>1140000</v>
      </c>
      <c r="H15" s="17">
        <v>0</v>
      </c>
      <c r="I15" s="17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224750</v>
      </c>
      <c r="D16" s="17"/>
      <c r="E16" s="19">
        <f t="shared" si="1"/>
        <v>224750</v>
      </c>
      <c r="F16" s="12">
        <v>435500</v>
      </c>
      <c r="G16" s="5">
        <f t="shared" si="2"/>
        <v>660250</v>
      </c>
      <c r="H16" s="17">
        <v>224750</v>
      </c>
      <c r="I16" s="17">
        <v>435500</v>
      </c>
      <c r="J16" s="5">
        <f t="shared" si="3"/>
        <v>660250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38000</v>
      </c>
      <c r="G17" s="5">
        <f t="shared" si="2"/>
        <v>38000</v>
      </c>
      <c r="H17" s="17">
        <v>0</v>
      </c>
      <c r="I17" s="17">
        <v>38000</v>
      </c>
      <c r="J17" s="5">
        <f t="shared" si="3"/>
        <v>38000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125100</v>
      </c>
      <c r="G20" s="5">
        <f t="shared" si="2"/>
        <v>133600</v>
      </c>
      <c r="H20" s="17">
        <v>8500</v>
      </c>
      <c r="I20" s="17">
        <v>125900</v>
      </c>
      <c r="J20" s="5">
        <f t="shared" si="3"/>
        <v>134400</v>
      </c>
      <c r="K20" s="6">
        <f t="shared" si="4"/>
        <v>0</v>
      </c>
      <c r="L20" s="6">
        <f t="shared" si="0"/>
        <v>800</v>
      </c>
      <c r="M20" s="6">
        <f t="shared" si="0"/>
        <v>800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ht="15.75" customHeight="1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25000</v>
      </c>
      <c r="D27" s="17"/>
      <c r="E27" s="19">
        <f t="shared" si="1"/>
        <v>25000</v>
      </c>
      <c r="F27" s="12">
        <v>18500</v>
      </c>
      <c r="G27" s="5">
        <f t="shared" si="2"/>
        <v>43500</v>
      </c>
      <c r="H27" s="17">
        <v>25000</v>
      </c>
      <c r="I27" s="17">
        <v>20000</v>
      </c>
      <c r="J27" s="5">
        <f t="shared" si="3"/>
        <v>45000</v>
      </c>
      <c r="K27" s="6">
        <f t="shared" si="4"/>
        <v>0</v>
      </c>
      <c r="L27" s="6">
        <f t="shared" si="4"/>
        <v>1500</v>
      </c>
      <c r="M27" s="6">
        <f t="shared" si="4"/>
        <v>1500</v>
      </c>
    </row>
    <row r="28" spans="1:13" x14ac:dyDescent="0.3">
      <c r="A28" s="17">
        <v>23</v>
      </c>
      <c r="B28" s="4" t="s">
        <v>24</v>
      </c>
      <c r="C28" s="3">
        <v>116000</v>
      </c>
      <c r="D28" s="17"/>
      <c r="E28" s="19">
        <f t="shared" si="1"/>
        <v>116000</v>
      </c>
      <c r="F28" s="12">
        <v>0</v>
      </c>
      <c r="G28" s="5">
        <f t="shared" si="2"/>
        <v>116000</v>
      </c>
      <c r="H28" s="17">
        <v>116000</v>
      </c>
      <c r="I28" s="17"/>
      <c r="J28" s="5">
        <f t="shared" si="3"/>
        <v>116000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12500</v>
      </c>
      <c r="I29" s="17">
        <v>5000</v>
      </c>
      <c r="J29" s="5">
        <f t="shared" si="3"/>
        <v>17500</v>
      </c>
      <c r="K29" s="6">
        <f t="shared" si="4"/>
        <v>0</v>
      </c>
      <c r="L29" s="6">
        <f t="shared" si="4"/>
        <v>-1500</v>
      </c>
      <c r="M29" s="6">
        <f t="shared" si="4"/>
        <v>-1500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2875100</v>
      </c>
      <c r="G32" s="5">
        <f t="shared" si="2"/>
        <v>2875100</v>
      </c>
      <c r="H32" s="17">
        <v>0</v>
      </c>
      <c r="I32" s="17">
        <v>2875100</v>
      </c>
      <c r="J32" s="5">
        <f t="shared" si="3"/>
        <v>2875100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>
        <v>12500000</v>
      </c>
      <c r="D38" s="17"/>
      <c r="E38" s="19">
        <f t="shared" si="1"/>
        <v>12500000</v>
      </c>
      <c r="F38" s="12">
        <v>18500000</v>
      </c>
      <c r="G38" s="5">
        <f t="shared" si="2"/>
        <v>31000000</v>
      </c>
      <c r="H38" s="17">
        <v>13500000</v>
      </c>
      <c r="I38" s="17">
        <v>18500000</v>
      </c>
      <c r="J38" s="5">
        <f t="shared" si="3"/>
        <v>32000000</v>
      </c>
      <c r="K38" s="6">
        <f t="shared" si="4"/>
        <v>1000000</v>
      </c>
      <c r="L38" s="6">
        <f t="shared" si="4"/>
        <v>0</v>
      </c>
      <c r="M38" s="6">
        <f t="shared" si="4"/>
        <v>1000000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4500000</v>
      </c>
      <c r="G39" s="5">
        <f t="shared" si="2"/>
        <v>4500000</v>
      </c>
      <c r="H39" s="17">
        <v>0</v>
      </c>
      <c r="I39" s="17">
        <v>4500000</v>
      </c>
      <c r="J39" s="5">
        <f t="shared" si="3"/>
        <v>4500000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10">
        <v>1619450</v>
      </c>
      <c r="D40" s="10">
        <v>0</v>
      </c>
      <c r="E40" s="19">
        <f t="shared" si="1"/>
        <v>1619450</v>
      </c>
      <c r="F40" s="3"/>
      <c r="G40" s="5">
        <f t="shared" si="2"/>
        <v>1619450</v>
      </c>
      <c r="H40" s="3">
        <v>1651764</v>
      </c>
      <c r="I40" s="3">
        <v>0</v>
      </c>
      <c r="J40" s="5">
        <f t="shared" si="3"/>
        <v>1651764</v>
      </c>
      <c r="K40" s="6">
        <f t="shared" si="4"/>
        <v>32314</v>
      </c>
      <c r="L40" s="6">
        <f t="shared" si="4"/>
        <v>0</v>
      </c>
      <c r="M40" s="6">
        <f t="shared" si="4"/>
        <v>32314</v>
      </c>
    </row>
    <row r="41" spans="1:13" ht="31.5" x14ac:dyDescent="0.3">
      <c r="A41" s="17">
        <v>36</v>
      </c>
      <c r="B41" s="4" t="s">
        <v>21</v>
      </c>
      <c r="C41" s="10">
        <v>3778219</v>
      </c>
      <c r="D41" s="10">
        <v>388300</v>
      </c>
      <c r="E41" s="19">
        <f t="shared" si="1"/>
        <v>4166519</v>
      </c>
      <c r="F41" s="3"/>
      <c r="G41" s="5">
        <f t="shared" si="2"/>
        <v>4166519</v>
      </c>
      <c r="H41" s="3">
        <v>3823219</v>
      </c>
      <c r="I41" s="3">
        <v>388300</v>
      </c>
      <c r="J41" s="5">
        <f t="shared" si="3"/>
        <v>4211519</v>
      </c>
      <c r="K41" s="6">
        <f t="shared" si="4"/>
        <v>-343300</v>
      </c>
      <c r="L41" s="6">
        <f t="shared" si="4"/>
        <v>388300</v>
      </c>
      <c r="M41" s="6">
        <f t="shared" si="4"/>
        <v>45000</v>
      </c>
    </row>
    <row r="42" spans="1:13" x14ac:dyDescent="0.3">
      <c r="A42" s="17">
        <v>37</v>
      </c>
      <c r="B42" s="4" t="s">
        <v>22</v>
      </c>
      <c r="C42" s="3">
        <v>98900</v>
      </c>
      <c r="D42" s="3"/>
      <c r="E42" s="19">
        <f t="shared" si="1"/>
        <v>98900</v>
      </c>
      <c r="F42" s="3"/>
      <c r="G42" s="5">
        <f t="shared" si="2"/>
        <v>98900</v>
      </c>
      <c r="H42" s="3">
        <v>98900</v>
      </c>
      <c r="I42" s="3"/>
      <c r="J42" s="5">
        <f t="shared" si="3"/>
        <v>98900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7">
        <v>42</v>
      </c>
      <c r="B47" s="16" t="s">
        <v>62</v>
      </c>
      <c r="C47" s="15">
        <v>40000</v>
      </c>
      <c r="D47" s="15"/>
      <c r="E47" s="19">
        <f t="shared" si="1"/>
        <v>40000</v>
      </c>
      <c r="F47" s="15"/>
      <c r="G47" s="5">
        <f t="shared" si="2"/>
        <v>40000</v>
      </c>
      <c r="H47" s="15">
        <v>0</v>
      </c>
      <c r="I47" s="15">
        <v>0</v>
      </c>
      <c r="J47" s="5">
        <f t="shared" ref="J47" si="5">SUM(H47:I47)</f>
        <v>0</v>
      </c>
      <c r="K47" s="6">
        <f t="shared" ref="K47" si="6">SUM(H47-E47)</f>
        <v>-40000</v>
      </c>
      <c r="L47" s="6">
        <f t="shared" ref="L47:M47" si="7">SUM(I47-F47)</f>
        <v>0</v>
      </c>
      <c r="M47" s="6">
        <f t="shared" si="7"/>
        <v>-40000</v>
      </c>
    </row>
    <row r="48" spans="1:13" x14ac:dyDescent="0.3">
      <c r="A48" s="15"/>
      <c r="B48" s="16" t="s">
        <v>68</v>
      </c>
      <c r="C48" s="15">
        <f>SUM(C6:C47)</f>
        <v>20236907</v>
      </c>
      <c r="D48" s="15">
        <f t="shared" ref="D48:M48" si="8">SUM(D6:D47)</f>
        <v>388300</v>
      </c>
      <c r="E48" s="15">
        <f t="shared" si="8"/>
        <v>20625207</v>
      </c>
      <c r="F48" s="15">
        <f t="shared" si="8"/>
        <v>30922130</v>
      </c>
      <c r="G48" s="15">
        <f t="shared" si="8"/>
        <v>51547337</v>
      </c>
      <c r="H48" s="15">
        <f t="shared" si="8"/>
        <v>21275721</v>
      </c>
      <c r="I48" s="15">
        <f t="shared" si="8"/>
        <v>31309730</v>
      </c>
      <c r="J48" s="15">
        <f t="shared" si="8"/>
        <v>52585451</v>
      </c>
      <c r="K48" s="15">
        <f t="shared" si="8"/>
        <v>650514</v>
      </c>
      <c r="L48" s="15">
        <f t="shared" si="8"/>
        <v>387600</v>
      </c>
      <c r="M48" s="15">
        <f t="shared" si="8"/>
        <v>1038114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2:M48"/>
  <sheetViews>
    <sheetView topLeftCell="A25" zoomScale="145" zoomScaleNormal="145" workbookViewId="0">
      <selection activeCell="B62" sqref="B62"/>
    </sheetView>
  </sheetViews>
  <sheetFormatPr defaultRowHeight="16.5" x14ac:dyDescent="0.3"/>
  <cols>
    <col min="1" max="1" width="7.7109375" style="1" bestFit="1" customWidth="1"/>
    <col min="2" max="2" width="22" style="1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1.42578125" style="1" customWidth="1"/>
    <col min="8" max="10" width="11.5703125" style="1" bestFit="1" customWidth="1"/>
    <col min="11" max="11" width="8.42578125" style="1" bestFit="1" customWidth="1"/>
    <col min="12" max="12" width="7.7109375" style="1" bestFit="1" customWidth="1"/>
    <col min="13" max="13" width="6.42578125" style="1" bestFit="1" customWidth="1"/>
    <col min="14" max="16384" width="9.140625" style="1"/>
  </cols>
  <sheetData>
    <row r="2" spans="1:13" x14ac:dyDescent="0.3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543300</v>
      </c>
      <c r="G6" s="5">
        <f>SUM(E6:F6)</f>
        <v>548550</v>
      </c>
      <c r="H6" s="17">
        <v>5250</v>
      </c>
      <c r="I6" s="17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6" si="2">SUM(E7:F7)</f>
        <v>19400</v>
      </c>
      <c r="H7" s="17">
        <v>0</v>
      </c>
      <c r="I7" s="17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/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4000</v>
      </c>
      <c r="D12" s="17"/>
      <c r="E12" s="19">
        <f t="shared" si="1"/>
        <v>4000</v>
      </c>
      <c r="F12" s="12">
        <v>18800</v>
      </c>
      <c r="G12" s="5">
        <f t="shared" si="2"/>
        <v>22800</v>
      </c>
      <c r="H12" s="17">
        <v>4000</v>
      </c>
      <c r="I12" s="17">
        <v>18800</v>
      </c>
      <c r="J12" s="5">
        <f t="shared" si="3"/>
        <v>22800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25000</v>
      </c>
      <c r="G13" s="5">
        <f t="shared" si="2"/>
        <v>46273</v>
      </c>
      <c r="H13" s="17">
        <v>21273</v>
      </c>
      <c r="I13" s="17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1221350</v>
      </c>
      <c r="D14" s="17"/>
      <c r="E14" s="19">
        <f t="shared" si="1"/>
        <v>1221350</v>
      </c>
      <c r="F14" s="12">
        <v>2826550</v>
      </c>
      <c r="G14" s="5">
        <f t="shared" si="2"/>
        <v>4047900</v>
      </c>
      <c r="H14" s="17">
        <v>1221350</v>
      </c>
      <c r="I14" s="17">
        <v>2826550</v>
      </c>
      <c r="J14" s="5">
        <f t="shared" si="3"/>
        <v>4047900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226250</v>
      </c>
      <c r="D16" s="17"/>
      <c r="E16" s="19">
        <f t="shared" si="1"/>
        <v>226250</v>
      </c>
      <c r="F16" s="12">
        <v>481000</v>
      </c>
      <c r="G16" s="5">
        <f t="shared" si="2"/>
        <v>707250</v>
      </c>
      <c r="H16" s="17">
        <v>226250</v>
      </c>
      <c r="I16" s="17">
        <v>481000</v>
      </c>
      <c r="J16" s="5">
        <f t="shared" si="3"/>
        <v>707250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0</v>
      </c>
      <c r="G17" s="5">
        <f t="shared" si="2"/>
        <v>0</v>
      </c>
      <c r="H17" s="17"/>
      <c r="I17" s="17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129200</v>
      </c>
      <c r="G20" s="5">
        <f t="shared" si="2"/>
        <v>137700</v>
      </c>
      <c r="H20" s="17">
        <v>8500</v>
      </c>
      <c r="I20" s="17">
        <v>129200</v>
      </c>
      <c r="J20" s="5">
        <f t="shared" si="3"/>
        <v>137700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26000</v>
      </c>
      <c r="D27" s="17"/>
      <c r="E27" s="19">
        <f t="shared" si="1"/>
        <v>26000</v>
      </c>
      <c r="F27" s="12">
        <v>0</v>
      </c>
      <c r="G27" s="5">
        <f t="shared" si="2"/>
        <v>26000</v>
      </c>
      <c r="H27" s="17">
        <v>26000</v>
      </c>
      <c r="I27" s="17">
        <v>0</v>
      </c>
      <c r="J27" s="5">
        <f t="shared" si="3"/>
        <v>26000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23</v>
      </c>
      <c r="B28" s="4" t="s">
        <v>24</v>
      </c>
      <c r="C28" s="3">
        <v>78500</v>
      </c>
      <c r="D28" s="17"/>
      <c r="E28" s="19">
        <f t="shared" si="1"/>
        <v>78500</v>
      </c>
      <c r="F28" s="12">
        <v>0</v>
      </c>
      <c r="G28" s="5">
        <f t="shared" si="2"/>
        <v>78500</v>
      </c>
      <c r="H28" s="17">
        <v>78500</v>
      </c>
      <c r="I28" s="17">
        <v>0</v>
      </c>
      <c r="J28" s="5">
        <f t="shared" si="3"/>
        <v>78500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14500</v>
      </c>
      <c r="D29" s="17"/>
      <c r="E29" s="19">
        <f t="shared" si="1"/>
        <v>14500</v>
      </c>
      <c r="F29" s="12">
        <v>6500</v>
      </c>
      <c r="G29" s="5">
        <f t="shared" si="2"/>
        <v>21000</v>
      </c>
      <c r="H29" s="17">
        <v>14500</v>
      </c>
      <c r="I29" s="17">
        <v>6500</v>
      </c>
      <c r="J29" s="5">
        <f t="shared" si="3"/>
        <v>21000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2960000</v>
      </c>
      <c r="G32" s="5">
        <f t="shared" si="2"/>
        <v>2960000</v>
      </c>
      <c r="H32" s="17">
        <v>0</v>
      </c>
      <c r="I32" s="17">
        <v>2960000</v>
      </c>
      <c r="J32" s="5">
        <f t="shared" si="3"/>
        <v>2960000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>
        <v>12300000</v>
      </c>
      <c r="D38" s="17"/>
      <c r="E38" s="19">
        <f t="shared" si="1"/>
        <v>12300000</v>
      </c>
      <c r="F38" s="12">
        <v>23200000</v>
      </c>
      <c r="G38" s="5">
        <f t="shared" si="2"/>
        <v>35500000</v>
      </c>
      <c r="H38" s="17">
        <v>12300000</v>
      </c>
      <c r="I38" s="17">
        <v>23200000</v>
      </c>
      <c r="J38" s="5">
        <f t="shared" si="3"/>
        <v>35500000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5900000</v>
      </c>
      <c r="G39" s="5">
        <f t="shared" si="2"/>
        <v>5900000</v>
      </c>
      <c r="H39" s="17">
        <v>0</v>
      </c>
      <c r="I39" s="17">
        <v>5900000</v>
      </c>
      <c r="J39" s="5">
        <f t="shared" si="3"/>
        <v>5900000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10">
        <v>1415100</v>
      </c>
      <c r="D40" s="10">
        <v>24700</v>
      </c>
      <c r="E40" s="19">
        <f t="shared" si="1"/>
        <v>1439800</v>
      </c>
      <c r="F40" s="3"/>
      <c r="G40" s="5">
        <f t="shared" si="2"/>
        <v>1439800</v>
      </c>
      <c r="H40" s="3">
        <v>1415100</v>
      </c>
      <c r="I40" s="3">
        <v>24700</v>
      </c>
      <c r="J40" s="5">
        <f t="shared" si="3"/>
        <v>1439800</v>
      </c>
      <c r="K40" s="6">
        <f t="shared" si="4"/>
        <v>-24700</v>
      </c>
      <c r="L40" s="6">
        <f t="shared" si="4"/>
        <v>24700</v>
      </c>
      <c r="M40" s="6">
        <f t="shared" si="4"/>
        <v>0</v>
      </c>
    </row>
    <row r="41" spans="1:13" ht="31.5" x14ac:dyDescent="0.3">
      <c r="A41" s="17">
        <v>36</v>
      </c>
      <c r="B41" s="4" t="s">
        <v>21</v>
      </c>
      <c r="C41" s="10">
        <v>3522070</v>
      </c>
      <c r="D41" s="10">
        <v>35400</v>
      </c>
      <c r="E41" s="19">
        <f t="shared" si="1"/>
        <v>3557470</v>
      </c>
      <c r="F41" s="3"/>
      <c r="G41" s="5">
        <f t="shared" si="2"/>
        <v>3557470</v>
      </c>
      <c r="H41" s="3">
        <v>3522070</v>
      </c>
      <c r="I41" s="3">
        <v>35400</v>
      </c>
      <c r="J41" s="5">
        <f t="shared" si="3"/>
        <v>3557470</v>
      </c>
      <c r="K41" s="6">
        <f t="shared" si="4"/>
        <v>-35400</v>
      </c>
      <c r="L41" s="6">
        <f t="shared" si="4"/>
        <v>35400</v>
      </c>
      <c r="M41" s="6">
        <f t="shared" si="4"/>
        <v>0</v>
      </c>
    </row>
    <row r="42" spans="1:13" x14ac:dyDescent="0.3">
      <c r="A42" s="17">
        <v>37</v>
      </c>
      <c r="B42" s="4" t="s">
        <v>22</v>
      </c>
      <c r="C42" s="3">
        <v>102200</v>
      </c>
      <c r="D42" s="3"/>
      <c r="E42" s="19">
        <f t="shared" si="1"/>
        <v>102200</v>
      </c>
      <c r="F42" s="3"/>
      <c r="G42" s="5">
        <f t="shared" si="2"/>
        <v>102200</v>
      </c>
      <c r="H42" s="3">
        <v>102200</v>
      </c>
      <c r="I42" s="3">
        <v>0</v>
      </c>
      <c r="J42" s="5">
        <f t="shared" si="3"/>
        <v>102200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>
        <v>111000</v>
      </c>
      <c r="D45" s="3"/>
      <c r="E45" s="19">
        <f t="shared" si="1"/>
        <v>111000</v>
      </c>
      <c r="F45" s="3"/>
      <c r="G45" s="5">
        <f t="shared" si="2"/>
        <v>111000</v>
      </c>
      <c r="H45" s="3">
        <v>111000</v>
      </c>
      <c r="I45" s="3">
        <v>0</v>
      </c>
      <c r="J45" s="5">
        <f t="shared" si="3"/>
        <v>111000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7">
        <v>42</v>
      </c>
      <c r="B47" s="16" t="s">
        <v>62</v>
      </c>
      <c r="C47" s="15"/>
      <c r="D47" s="15"/>
      <c r="E47" s="19">
        <f t="shared" si="1"/>
        <v>0</v>
      </c>
      <c r="F47" s="15"/>
      <c r="G47" s="15"/>
      <c r="H47" s="15"/>
      <c r="I47" s="15"/>
      <c r="J47" s="15"/>
      <c r="K47" s="15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5"/>
      <c r="B48" s="16" t="s">
        <v>70</v>
      </c>
      <c r="C48" s="15">
        <f>SUM(C6:C47)</f>
        <v>19304708</v>
      </c>
      <c r="D48" s="15">
        <f t="shared" ref="D48:M48" si="6">SUM(D6:D47)</f>
        <v>60100</v>
      </c>
      <c r="E48" s="15">
        <f t="shared" si="6"/>
        <v>19364808</v>
      </c>
      <c r="F48" s="15">
        <f t="shared" si="6"/>
        <v>37626830</v>
      </c>
      <c r="G48" s="15">
        <f t="shared" si="6"/>
        <v>56991638</v>
      </c>
      <c r="H48" s="15">
        <f t="shared" si="6"/>
        <v>19306208</v>
      </c>
      <c r="I48" s="15">
        <f t="shared" si="6"/>
        <v>37686930</v>
      </c>
      <c r="J48" s="15">
        <f t="shared" si="6"/>
        <v>56993138</v>
      </c>
      <c r="K48" s="15">
        <f t="shared" si="6"/>
        <v>-58600</v>
      </c>
      <c r="L48" s="15">
        <f t="shared" si="6"/>
        <v>60100</v>
      </c>
      <c r="M48" s="15">
        <f t="shared" si="6"/>
        <v>1500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2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1" style="29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8.42578125" style="1" bestFit="1" customWidth="1"/>
    <col min="12" max="12" width="7.7109375" style="1" bestFit="1" customWidth="1"/>
    <col min="13" max="13" width="8.42578125" style="1" bestFit="1" customWidth="1"/>
    <col min="14" max="16384" width="9.140625" style="1"/>
  </cols>
  <sheetData>
    <row r="2" spans="1:13" x14ac:dyDescent="0.3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543300</v>
      </c>
      <c r="G6" s="5">
        <f>SUM(E6:F6)</f>
        <v>548550</v>
      </c>
      <c r="H6" s="17">
        <v>0</v>
      </c>
      <c r="I6" s="17">
        <v>543300</v>
      </c>
      <c r="J6" s="5">
        <f>SUM(H6:I6)</f>
        <v>543300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>
        <v>0</v>
      </c>
      <c r="I9" s="17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4000</v>
      </c>
      <c r="D12" s="17"/>
      <c r="E12" s="19">
        <f t="shared" si="1"/>
        <v>4000</v>
      </c>
      <c r="F12" s="12">
        <v>28800</v>
      </c>
      <c r="G12" s="5">
        <f t="shared" si="2"/>
        <v>32800</v>
      </c>
      <c r="H12" s="17">
        <v>4000</v>
      </c>
      <c r="I12" s="17">
        <v>28800</v>
      </c>
      <c r="J12" s="5">
        <f t="shared" si="3"/>
        <v>32800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0</v>
      </c>
      <c r="G13" s="5">
        <f t="shared" si="2"/>
        <v>21273</v>
      </c>
      <c r="H13" s="17">
        <v>21273</v>
      </c>
      <c r="I13" s="17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1259600</v>
      </c>
      <c r="D14" s="17"/>
      <c r="E14" s="19">
        <f t="shared" si="1"/>
        <v>1259600</v>
      </c>
      <c r="F14" s="12">
        <v>2826550</v>
      </c>
      <c r="G14" s="5">
        <f t="shared" si="2"/>
        <v>4086150</v>
      </c>
      <c r="H14" s="17">
        <v>1259600</v>
      </c>
      <c r="I14" s="17">
        <v>2826550</v>
      </c>
      <c r="J14" s="5">
        <f t="shared" si="3"/>
        <v>4086150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283550</v>
      </c>
      <c r="D16" s="17"/>
      <c r="E16" s="19">
        <f t="shared" si="1"/>
        <v>283550</v>
      </c>
      <c r="F16" s="12">
        <v>471000</v>
      </c>
      <c r="G16" s="5">
        <f t="shared" si="2"/>
        <v>754550</v>
      </c>
      <c r="H16" s="17">
        <v>283050</v>
      </c>
      <c r="I16" s="17">
        <v>471000</v>
      </c>
      <c r="J16" s="5">
        <f t="shared" si="3"/>
        <v>754050</v>
      </c>
      <c r="K16" s="6">
        <f t="shared" si="4"/>
        <v>-500</v>
      </c>
      <c r="L16" s="6">
        <f t="shared" si="0"/>
        <v>0</v>
      </c>
      <c r="M16" s="6">
        <f t="shared" si="0"/>
        <v>-500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0</v>
      </c>
      <c r="G17" s="5">
        <f t="shared" si="2"/>
        <v>0</v>
      </c>
      <c r="H17" s="17">
        <v>0</v>
      </c>
      <c r="I17" s="17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124600</v>
      </c>
      <c r="G20" s="5">
        <f t="shared" si="2"/>
        <v>133100</v>
      </c>
      <c r="H20" s="17">
        <v>8500</v>
      </c>
      <c r="I20" s="17">
        <v>124600</v>
      </c>
      <c r="J20" s="5">
        <f t="shared" si="3"/>
        <v>133100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32000</v>
      </c>
      <c r="I22" s="17">
        <v>35500</v>
      </c>
      <c r="J22" s="5">
        <f t="shared" si="3"/>
        <v>67500</v>
      </c>
      <c r="K22" s="6">
        <f t="shared" si="4"/>
        <v>-2500</v>
      </c>
      <c r="L22" s="6">
        <f t="shared" ref="L22:M47" si="5">SUM(I22-F22)</f>
        <v>0</v>
      </c>
      <c r="M22" s="6">
        <f t="shared" si="5"/>
        <v>-2500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5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5"/>
        <v>0</v>
      </c>
      <c r="M24" s="6">
        <f t="shared" si="5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5"/>
        <v>0</v>
      </c>
      <c r="M25" s="6">
        <f t="shared" si="5"/>
        <v>0</v>
      </c>
    </row>
    <row r="26" spans="1:13" ht="15.75" customHeight="1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5"/>
        <v>0</v>
      </c>
    </row>
    <row r="27" spans="1:13" x14ac:dyDescent="0.3">
      <c r="A27" s="17">
        <v>22</v>
      </c>
      <c r="B27" s="4" t="s">
        <v>39</v>
      </c>
      <c r="C27" s="3">
        <v>25000</v>
      </c>
      <c r="D27" s="17"/>
      <c r="E27" s="19">
        <f t="shared" si="1"/>
        <v>25000</v>
      </c>
      <c r="F27" s="12">
        <v>19000</v>
      </c>
      <c r="G27" s="5">
        <f t="shared" si="2"/>
        <v>44000</v>
      </c>
      <c r="H27" s="17">
        <v>25000</v>
      </c>
      <c r="I27" s="17">
        <v>19000</v>
      </c>
      <c r="J27" s="5">
        <f t="shared" si="3"/>
        <v>44000</v>
      </c>
      <c r="K27" s="6">
        <f t="shared" si="4"/>
        <v>0</v>
      </c>
      <c r="L27" s="6">
        <f t="shared" si="5"/>
        <v>0</v>
      </c>
      <c r="M27" s="6">
        <f t="shared" si="5"/>
        <v>0</v>
      </c>
    </row>
    <row r="28" spans="1:13" x14ac:dyDescent="0.3">
      <c r="A28" s="17">
        <v>23</v>
      </c>
      <c r="B28" s="4" t="s">
        <v>24</v>
      </c>
      <c r="C28" s="3">
        <v>104500</v>
      </c>
      <c r="D28" s="17"/>
      <c r="E28" s="19">
        <f t="shared" si="1"/>
        <v>104500</v>
      </c>
      <c r="F28" s="12">
        <v>0</v>
      </c>
      <c r="G28" s="5">
        <f t="shared" si="2"/>
        <v>104500</v>
      </c>
      <c r="H28" s="17">
        <v>104500</v>
      </c>
      <c r="I28" s="17">
        <v>0</v>
      </c>
      <c r="J28" s="5">
        <f t="shared" si="3"/>
        <v>104500</v>
      </c>
      <c r="K28" s="6">
        <f t="shared" si="4"/>
        <v>0</v>
      </c>
      <c r="L28" s="6">
        <f t="shared" si="5"/>
        <v>0</v>
      </c>
      <c r="M28" s="6">
        <f t="shared" si="5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15000</v>
      </c>
      <c r="I29" s="17">
        <v>6500</v>
      </c>
      <c r="J29" s="5">
        <f t="shared" si="3"/>
        <v>21500</v>
      </c>
      <c r="K29" s="6">
        <f t="shared" si="4"/>
        <v>2500</v>
      </c>
      <c r="L29" s="6">
        <f t="shared" si="5"/>
        <v>0</v>
      </c>
      <c r="M29" s="6">
        <f t="shared" si="5"/>
        <v>2500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5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5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2800000</v>
      </c>
      <c r="G32" s="5">
        <f t="shared" si="2"/>
        <v>2800000</v>
      </c>
      <c r="H32" s="17">
        <v>0</v>
      </c>
      <c r="I32" s="17">
        <v>2800000</v>
      </c>
      <c r="J32" s="5">
        <f t="shared" si="3"/>
        <v>2800000</v>
      </c>
      <c r="K32" s="6">
        <f t="shared" si="4"/>
        <v>0</v>
      </c>
      <c r="L32" s="6">
        <f t="shared" si="5"/>
        <v>0</v>
      </c>
      <c r="M32" s="6">
        <f t="shared" si="5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5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5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5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5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5"/>
        <v>0</v>
      </c>
    </row>
    <row r="38" spans="1:13" ht="31.5" x14ac:dyDescent="0.3">
      <c r="A38" s="17">
        <v>33</v>
      </c>
      <c r="B38" s="8" t="s">
        <v>50</v>
      </c>
      <c r="C38" s="17">
        <v>11600000</v>
      </c>
      <c r="D38" s="17"/>
      <c r="E38" s="19">
        <f t="shared" si="1"/>
        <v>11600000</v>
      </c>
      <c r="F38" s="12">
        <v>26700000</v>
      </c>
      <c r="G38" s="5">
        <f t="shared" si="2"/>
        <v>38300000</v>
      </c>
      <c r="H38" s="17">
        <v>11600000</v>
      </c>
      <c r="I38" s="17">
        <v>26700000</v>
      </c>
      <c r="J38" s="5">
        <f t="shared" si="3"/>
        <v>38300000</v>
      </c>
      <c r="K38" s="6">
        <f t="shared" si="4"/>
        <v>0</v>
      </c>
      <c r="L38" s="6">
        <f t="shared" si="5"/>
        <v>0</v>
      </c>
      <c r="M38" s="6">
        <f t="shared" si="5"/>
        <v>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8900000</v>
      </c>
      <c r="G39" s="5">
        <f t="shared" si="2"/>
        <v>8900000</v>
      </c>
      <c r="H39" s="17">
        <v>0</v>
      </c>
      <c r="I39" s="17">
        <v>8900000</v>
      </c>
      <c r="J39" s="5">
        <f t="shared" si="3"/>
        <v>8900000</v>
      </c>
      <c r="K39" s="6">
        <f t="shared" si="4"/>
        <v>0</v>
      </c>
      <c r="L39" s="6">
        <f t="shared" si="5"/>
        <v>0</v>
      </c>
      <c r="M39" s="6">
        <f t="shared" si="5"/>
        <v>0</v>
      </c>
    </row>
    <row r="40" spans="1:13" ht="31.5" x14ac:dyDescent="0.3">
      <c r="A40" s="17">
        <v>35</v>
      </c>
      <c r="B40" s="4" t="s">
        <v>20</v>
      </c>
      <c r="C40" s="10">
        <v>1465050</v>
      </c>
      <c r="D40" s="10">
        <v>0</v>
      </c>
      <c r="E40" s="19">
        <f t="shared" si="1"/>
        <v>1465050</v>
      </c>
      <c r="F40" s="3"/>
      <c r="G40" s="5">
        <f t="shared" si="2"/>
        <v>1465050</v>
      </c>
      <c r="H40" s="3">
        <v>1492050</v>
      </c>
      <c r="I40" s="3">
        <v>0</v>
      </c>
      <c r="J40" s="5">
        <f t="shared" si="3"/>
        <v>1492050</v>
      </c>
      <c r="K40" s="6">
        <f t="shared" si="4"/>
        <v>27000</v>
      </c>
      <c r="L40" s="6">
        <f t="shared" si="5"/>
        <v>0</v>
      </c>
      <c r="M40" s="6">
        <f t="shared" si="5"/>
        <v>27000</v>
      </c>
    </row>
    <row r="41" spans="1:13" ht="31.5" x14ac:dyDescent="0.3">
      <c r="A41" s="17">
        <v>36</v>
      </c>
      <c r="B41" s="4" t="s">
        <v>21</v>
      </c>
      <c r="C41" s="10">
        <v>3493566</v>
      </c>
      <c r="D41" s="10">
        <v>50100</v>
      </c>
      <c r="E41" s="19">
        <f t="shared" si="1"/>
        <v>3543666</v>
      </c>
      <c r="F41" s="3"/>
      <c r="G41" s="5">
        <f t="shared" si="2"/>
        <v>3543666</v>
      </c>
      <c r="H41" s="3">
        <v>3467341</v>
      </c>
      <c r="I41" s="3">
        <v>50100</v>
      </c>
      <c r="J41" s="5">
        <f t="shared" si="3"/>
        <v>3517441</v>
      </c>
      <c r="K41" s="6">
        <f t="shared" si="4"/>
        <v>-76325</v>
      </c>
      <c r="L41" s="6">
        <f t="shared" si="5"/>
        <v>50100</v>
      </c>
      <c r="M41" s="6">
        <f t="shared" si="5"/>
        <v>-26225</v>
      </c>
    </row>
    <row r="42" spans="1:13" x14ac:dyDescent="0.3">
      <c r="A42" s="17">
        <v>37</v>
      </c>
      <c r="B42" s="4" t="s">
        <v>22</v>
      </c>
      <c r="C42" s="3">
        <v>105550</v>
      </c>
      <c r="D42" s="3"/>
      <c r="E42" s="19">
        <f t="shared" si="1"/>
        <v>105550</v>
      </c>
      <c r="F42" s="3"/>
      <c r="G42" s="5">
        <f t="shared" si="2"/>
        <v>105550</v>
      </c>
      <c r="H42" s="3">
        <v>104350</v>
      </c>
      <c r="I42" s="3">
        <v>0</v>
      </c>
      <c r="J42" s="5">
        <f t="shared" si="3"/>
        <v>104350</v>
      </c>
      <c r="K42" s="6">
        <f t="shared" si="4"/>
        <v>-1200</v>
      </c>
      <c r="L42" s="6">
        <f t="shared" si="5"/>
        <v>0</v>
      </c>
      <c r="M42" s="6">
        <f t="shared" si="5"/>
        <v>-1200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77250</v>
      </c>
      <c r="I43" s="3">
        <v>0</v>
      </c>
      <c r="J43" s="5">
        <f t="shared" si="3"/>
        <v>77250</v>
      </c>
      <c r="K43" s="6">
        <f t="shared" si="4"/>
        <v>5250</v>
      </c>
      <c r="L43" s="6">
        <f t="shared" si="5"/>
        <v>0</v>
      </c>
      <c r="M43" s="6">
        <f t="shared" si="5"/>
        <v>5250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5"/>
        <v>0</v>
      </c>
    </row>
    <row r="45" spans="1:13" x14ac:dyDescent="0.3">
      <c r="A45" s="17">
        <v>40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5"/>
        <v>0</v>
      </c>
      <c r="M45" s="6">
        <f t="shared" si="5"/>
        <v>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0</v>
      </c>
      <c r="I46" s="7">
        <v>0</v>
      </c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5"/>
        <v>0</v>
      </c>
    </row>
    <row r="47" spans="1:13" x14ac:dyDescent="0.3">
      <c r="A47" s="17">
        <v>42</v>
      </c>
      <c r="B47" s="16" t="s">
        <v>62</v>
      </c>
      <c r="C47" s="15">
        <v>25000</v>
      </c>
      <c r="D47" s="15"/>
      <c r="E47" s="19">
        <f t="shared" si="1"/>
        <v>25000</v>
      </c>
      <c r="F47" s="15"/>
      <c r="G47" s="5">
        <f t="shared" si="2"/>
        <v>25000</v>
      </c>
      <c r="H47" s="15">
        <v>25000</v>
      </c>
      <c r="I47" s="15">
        <v>0</v>
      </c>
      <c r="J47" s="5">
        <f t="shared" si="3"/>
        <v>25000</v>
      </c>
      <c r="K47" s="6">
        <f t="shared" si="4"/>
        <v>0</v>
      </c>
      <c r="L47" s="6">
        <f t="shared" si="5"/>
        <v>0</v>
      </c>
      <c r="M47" s="6">
        <f>SUM(J47-G47)</f>
        <v>0</v>
      </c>
    </row>
    <row r="48" spans="1:13" x14ac:dyDescent="0.3">
      <c r="A48" s="15"/>
      <c r="B48" s="16" t="s">
        <v>71</v>
      </c>
      <c r="C48" s="15">
        <f>SUM(C6:C47)</f>
        <v>18771054</v>
      </c>
      <c r="D48" s="15">
        <f t="shared" ref="D48:M48" si="6">SUM(D6:D47)</f>
        <v>50100</v>
      </c>
      <c r="E48" s="15">
        <f t="shared" si="6"/>
        <v>18821154</v>
      </c>
      <c r="F48" s="15">
        <f t="shared" si="6"/>
        <v>43956230</v>
      </c>
      <c r="G48" s="15">
        <f t="shared" si="6"/>
        <v>62777384</v>
      </c>
      <c r="H48" s="15">
        <f t="shared" si="6"/>
        <v>18770129</v>
      </c>
      <c r="I48" s="15">
        <f t="shared" si="6"/>
        <v>44006330</v>
      </c>
      <c r="J48" s="15">
        <f t="shared" si="6"/>
        <v>62776459</v>
      </c>
      <c r="K48" s="15">
        <f t="shared" si="6"/>
        <v>-51025</v>
      </c>
      <c r="L48" s="15">
        <f t="shared" si="6"/>
        <v>50100</v>
      </c>
      <c r="M48" s="15">
        <f t="shared" si="6"/>
        <v>-925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2:M48"/>
  <sheetViews>
    <sheetView topLeftCell="A12"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2.42578125" style="1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1.7109375" style="1" bestFit="1" customWidth="1"/>
    <col min="7" max="10" width="11.5703125" style="1" bestFit="1" customWidth="1"/>
    <col min="11" max="11" width="9.7109375" style="1" bestFit="1" customWidth="1"/>
    <col min="12" max="12" width="9" style="1" bestFit="1" customWidth="1"/>
    <col min="13" max="13" width="7.7109375" style="1" bestFit="1" customWidth="1"/>
    <col min="14" max="16384" width="9.140625" style="1"/>
  </cols>
  <sheetData>
    <row r="2" spans="1:13" x14ac:dyDescent="0.3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543300</v>
      </c>
      <c r="G6" s="5">
        <f>SUM(E6:F6)</f>
        <v>548550</v>
      </c>
      <c r="H6" s="17">
        <v>0</v>
      </c>
      <c r="I6" s="17">
        <v>543300</v>
      </c>
      <c r="J6" s="5">
        <f>SUM(H6:I6)</f>
        <v>543300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35000</v>
      </c>
      <c r="G9" s="5">
        <f t="shared" si="2"/>
        <v>35000</v>
      </c>
      <c r="H9" s="17">
        <v>0</v>
      </c>
      <c r="I9" s="17">
        <v>35000</v>
      </c>
      <c r="J9" s="5">
        <f t="shared" si="3"/>
        <v>35000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6000</v>
      </c>
      <c r="D12" s="17"/>
      <c r="E12" s="19">
        <f t="shared" si="1"/>
        <v>6000</v>
      </c>
      <c r="F12" s="12">
        <v>34800</v>
      </c>
      <c r="G12" s="5">
        <f t="shared" si="2"/>
        <v>40800</v>
      </c>
      <c r="H12" s="17">
        <v>6000</v>
      </c>
      <c r="I12" s="17">
        <v>34800</v>
      </c>
      <c r="J12" s="5">
        <f t="shared" si="3"/>
        <v>40800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25000</v>
      </c>
      <c r="G13" s="5">
        <f t="shared" si="2"/>
        <v>46273</v>
      </c>
      <c r="H13" s="17">
        <v>23841</v>
      </c>
      <c r="I13" s="17">
        <v>25000</v>
      </c>
      <c r="J13" s="5">
        <f t="shared" si="3"/>
        <v>48841</v>
      </c>
      <c r="K13" s="6">
        <f t="shared" si="4"/>
        <v>2568</v>
      </c>
      <c r="L13" s="6">
        <f t="shared" si="0"/>
        <v>0</v>
      </c>
      <c r="M13" s="6">
        <f t="shared" si="0"/>
        <v>2568</v>
      </c>
    </row>
    <row r="14" spans="1:13" x14ac:dyDescent="0.3">
      <c r="A14" s="17">
        <v>9</v>
      </c>
      <c r="B14" s="4" t="s">
        <v>34</v>
      </c>
      <c r="C14" s="3">
        <v>1221350</v>
      </c>
      <c r="D14" s="17"/>
      <c r="E14" s="19">
        <f t="shared" si="1"/>
        <v>1221350</v>
      </c>
      <c r="F14" s="12">
        <v>2691550</v>
      </c>
      <c r="G14" s="5">
        <f t="shared" si="2"/>
        <v>3912900</v>
      </c>
      <c r="H14" s="17">
        <v>1221980</v>
      </c>
      <c r="I14" s="17">
        <v>2691550</v>
      </c>
      <c r="J14" s="5">
        <f t="shared" si="3"/>
        <v>3913530</v>
      </c>
      <c r="K14" s="6">
        <f t="shared" si="4"/>
        <v>630</v>
      </c>
      <c r="L14" s="6">
        <f t="shared" si="0"/>
        <v>0</v>
      </c>
      <c r="M14" s="6">
        <f t="shared" si="0"/>
        <v>630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224250</v>
      </c>
      <c r="D16" s="17"/>
      <c r="E16" s="19">
        <f t="shared" si="1"/>
        <v>224250</v>
      </c>
      <c r="F16" s="12">
        <v>495000</v>
      </c>
      <c r="G16" s="5">
        <f t="shared" si="2"/>
        <v>719250</v>
      </c>
      <c r="H16" s="17">
        <v>224250</v>
      </c>
      <c r="I16" s="17">
        <v>495000</v>
      </c>
      <c r="J16" s="5">
        <f t="shared" si="3"/>
        <v>719250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0</v>
      </c>
      <c r="G17" s="5">
        <f t="shared" si="2"/>
        <v>0</v>
      </c>
      <c r="H17" s="17">
        <v>0</v>
      </c>
      <c r="I17" s="17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6700</v>
      </c>
      <c r="J19" s="5">
        <f t="shared" si="3"/>
        <v>6700</v>
      </c>
      <c r="K19" s="6">
        <f t="shared" si="4"/>
        <v>0</v>
      </c>
      <c r="L19" s="6">
        <f t="shared" si="0"/>
        <v>900</v>
      </c>
      <c r="M19" s="6">
        <f t="shared" si="0"/>
        <v>900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130200</v>
      </c>
      <c r="G20" s="5">
        <f t="shared" si="2"/>
        <v>138700</v>
      </c>
      <c r="H20" s="17">
        <v>8500</v>
      </c>
      <c r="I20" s="17">
        <v>130200</v>
      </c>
      <c r="J20" s="5">
        <f t="shared" si="3"/>
        <v>138700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34500</v>
      </c>
      <c r="I22" s="17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61113</v>
      </c>
      <c r="I24" s="17">
        <v>88000</v>
      </c>
      <c r="J24" s="5">
        <f t="shared" si="3"/>
        <v>149113</v>
      </c>
      <c r="K24" s="6">
        <f t="shared" si="4"/>
        <v>113</v>
      </c>
      <c r="L24" s="6">
        <f t="shared" si="4"/>
        <v>0</v>
      </c>
      <c r="M24" s="6">
        <f t="shared" si="4"/>
        <v>113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18615</v>
      </c>
      <c r="I25" s="17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24000</v>
      </c>
      <c r="D27" s="17"/>
      <c r="E27" s="19">
        <f t="shared" si="1"/>
        <v>24000</v>
      </c>
      <c r="F27" s="12">
        <v>0</v>
      </c>
      <c r="G27" s="5">
        <f t="shared" si="2"/>
        <v>24000</v>
      </c>
      <c r="H27" s="17">
        <v>21432</v>
      </c>
      <c r="I27" s="17">
        <v>0</v>
      </c>
      <c r="J27" s="5">
        <f t="shared" si="3"/>
        <v>21432</v>
      </c>
      <c r="K27" s="6">
        <f t="shared" si="4"/>
        <v>-2568</v>
      </c>
      <c r="L27" s="6">
        <f t="shared" si="4"/>
        <v>0</v>
      </c>
      <c r="M27" s="6">
        <f t="shared" si="4"/>
        <v>-2568</v>
      </c>
    </row>
    <row r="28" spans="1:13" x14ac:dyDescent="0.3">
      <c r="A28" s="17">
        <v>23</v>
      </c>
      <c r="B28" s="4" t="s">
        <v>24</v>
      </c>
      <c r="C28" s="3">
        <v>74000</v>
      </c>
      <c r="D28" s="17"/>
      <c r="E28" s="19">
        <f t="shared" si="1"/>
        <v>74000</v>
      </c>
      <c r="F28" s="12">
        <v>0</v>
      </c>
      <c r="G28" s="5">
        <f t="shared" si="2"/>
        <v>74000</v>
      </c>
      <c r="H28" s="17">
        <v>74000</v>
      </c>
      <c r="I28" s="17">
        <v>0</v>
      </c>
      <c r="J28" s="5">
        <f t="shared" si="3"/>
        <v>74000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12500</v>
      </c>
      <c r="I29" s="17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2810000</v>
      </c>
      <c r="G32" s="5">
        <f t="shared" si="2"/>
        <v>2810000</v>
      </c>
      <c r="H32" s="17">
        <v>0</v>
      </c>
      <c r="I32" s="17">
        <v>2810000</v>
      </c>
      <c r="J32" s="5">
        <f t="shared" si="3"/>
        <v>2810000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33</v>
      </c>
      <c r="B38" s="8" t="s">
        <v>50</v>
      </c>
      <c r="C38" s="17">
        <v>11000000</v>
      </c>
      <c r="D38" s="17"/>
      <c r="E38" s="19">
        <f t="shared" si="1"/>
        <v>11000000</v>
      </c>
      <c r="F38" s="12">
        <v>19500000</v>
      </c>
      <c r="G38" s="5">
        <f t="shared" si="2"/>
        <v>30500000</v>
      </c>
      <c r="H38" s="17">
        <v>11000000</v>
      </c>
      <c r="I38" s="17">
        <v>19500000</v>
      </c>
      <c r="J38" s="5">
        <f t="shared" si="3"/>
        <v>30500000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9400000</v>
      </c>
      <c r="G39" s="5">
        <f t="shared" si="2"/>
        <v>9400000</v>
      </c>
      <c r="H39" s="17">
        <v>0</v>
      </c>
      <c r="I39" s="17">
        <v>9400000</v>
      </c>
      <c r="J39" s="5">
        <f t="shared" si="3"/>
        <v>9400000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35</v>
      </c>
      <c r="B40" s="4" t="s">
        <v>20</v>
      </c>
      <c r="C40" s="10">
        <v>1537650</v>
      </c>
      <c r="D40" s="10">
        <v>0</v>
      </c>
      <c r="E40" s="19">
        <f t="shared" si="1"/>
        <v>1537650</v>
      </c>
      <c r="F40" s="3"/>
      <c r="G40" s="5">
        <f t="shared" si="2"/>
        <v>1537650</v>
      </c>
      <c r="H40" s="3">
        <v>1572200</v>
      </c>
      <c r="I40" s="3">
        <v>0</v>
      </c>
      <c r="J40" s="5">
        <f t="shared" si="3"/>
        <v>1572200</v>
      </c>
      <c r="K40" s="6">
        <f t="shared" si="4"/>
        <v>34550</v>
      </c>
      <c r="L40" s="6">
        <f t="shared" si="4"/>
        <v>0</v>
      </c>
      <c r="M40" s="6">
        <f t="shared" si="4"/>
        <v>34550</v>
      </c>
    </row>
    <row r="41" spans="1:13" ht="31.5" x14ac:dyDescent="0.3">
      <c r="A41" s="17">
        <v>36</v>
      </c>
      <c r="B41" s="4" t="s">
        <v>21</v>
      </c>
      <c r="C41" s="10">
        <v>3839345</v>
      </c>
      <c r="D41" s="10">
        <v>229840</v>
      </c>
      <c r="E41" s="19">
        <f t="shared" si="1"/>
        <v>4069185</v>
      </c>
      <c r="F41" s="3"/>
      <c r="G41" s="5">
        <f t="shared" si="2"/>
        <v>4069185</v>
      </c>
      <c r="H41" s="3">
        <v>3900545</v>
      </c>
      <c r="I41" s="3">
        <v>229840</v>
      </c>
      <c r="J41" s="5">
        <f t="shared" si="3"/>
        <v>4130385</v>
      </c>
      <c r="K41" s="6">
        <f t="shared" si="4"/>
        <v>-168640</v>
      </c>
      <c r="L41" s="6">
        <f t="shared" si="4"/>
        <v>229840</v>
      </c>
      <c r="M41" s="6">
        <f t="shared" si="4"/>
        <v>61200</v>
      </c>
    </row>
    <row r="42" spans="1:13" x14ac:dyDescent="0.3">
      <c r="A42" s="17">
        <v>37</v>
      </c>
      <c r="B42" s="4" t="s">
        <v>22</v>
      </c>
      <c r="C42" s="3">
        <v>101200</v>
      </c>
      <c r="D42" s="3"/>
      <c r="E42" s="19">
        <f t="shared" si="1"/>
        <v>101200</v>
      </c>
      <c r="F42" s="3"/>
      <c r="G42" s="5">
        <f t="shared" si="2"/>
        <v>101200</v>
      </c>
      <c r="H42" s="3">
        <v>101200</v>
      </c>
      <c r="I42" s="3">
        <v>0</v>
      </c>
      <c r="J42" s="5">
        <f t="shared" si="3"/>
        <v>101200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17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77250</v>
      </c>
      <c r="I43" s="3">
        <v>0</v>
      </c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17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40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0</v>
      </c>
      <c r="I46" s="7">
        <v>1500</v>
      </c>
      <c r="J46" s="5">
        <f t="shared" si="3"/>
        <v>1500</v>
      </c>
      <c r="K46" s="6">
        <f t="shared" si="4"/>
        <v>0</v>
      </c>
      <c r="L46" s="6">
        <f t="shared" si="4"/>
        <v>1500</v>
      </c>
      <c r="M46" s="6">
        <f t="shared" si="4"/>
        <v>1500</v>
      </c>
    </row>
    <row r="47" spans="1:13" x14ac:dyDescent="0.3">
      <c r="A47" s="17">
        <v>42</v>
      </c>
      <c r="B47" s="16" t="s">
        <v>62</v>
      </c>
      <c r="C47" s="15"/>
      <c r="D47" s="15"/>
      <c r="E47" s="19">
        <f t="shared" si="1"/>
        <v>0</v>
      </c>
      <c r="F47" s="15"/>
      <c r="G47" s="5">
        <f t="shared" si="2"/>
        <v>0</v>
      </c>
      <c r="H47" s="15">
        <v>0</v>
      </c>
      <c r="I47" s="15">
        <v>0</v>
      </c>
      <c r="J47" s="5">
        <f t="shared" si="3"/>
        <v>0</v>
      </c>
      <c r="K47" s="6">
        <f t="shared" si="4"/>
        <v>0</v>
      </c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5"/>
      <c r="B48" s="16" t="s">
        <v>72</v>
      </c>
      <c r="C48" s="15">
        <f>SUM(C6:C47)</f>
        <v>18433033</v>
      </c>
      <c r="D48" s="15">
        <f t="shared" ref="D48:M48" si="6">SUM(D6:D47)</f>
        <v>229840</v>
      </c>
      <c r="E48" s="15">
        <f t="shared" si="6"/>
        <v>18662873</v>
      </c>
      <c r="F48" s="15">
        <f t="shared" si="6"/>
        <v>37207830</v>
      </c>
      <c r="G48" s="15">
        <f t="shared" si="6"/>
        <v>55870703</v>
      </c>
      <c r="H48" s="15">
        <f t="shared" si="6"/>
        <v>18529526</v>
      </c>
      <c r="I48" s="15">
        <f t="shared" si="6"/>
        <v>37440070</v>
      </c>
      <c r="J48" s="15">
        <f t="shared" si="6"/>
        <v>55969596</v>
      </c>
      <c r="K48" s="15">
        <f t="shared" si="6"/>
        <v>-133347</v>
      </c>
      <c r="L48" s="15">
        <f t="shared" si="6"/>
        <v>232240</v>
      </c>
      <c r="M48" s="15">
        <f t="shared" si="6"/>
        <v>98893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2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1.7109375" style="29" customWidth="1"/>
    <col min="3" max="3" width="6.85546875" style="1" bestFit="1" customWidth="1"/>
    <col min="4" max="5" width="10.28515625" style="1" bestFit="1" customWidth="1"/>
    <col min="6" max="6" width="11.7109375" style="1" bestFit="1" customWidth="1"/>
    <col min="7" max="7" width="11.5703125" style="1" bestFit="1" customWidth="1"/>
    <col min="8" max="8" width="9.28515625" style="1" bestFit="1" customWidth="1"/>
    <col min="9" max="10" width="11.5703125" style="1" bestFit="1" customWidth="1"/>
    <col min="11" max="11" width="11" style="1" bestFit="1" customWidth="1"/>
    <col min="12" max="12" width="10.28515625" style="1" bestFit="1" customWidth="1"/>
    <col min="13" max="13" width="7.140625" style="1" bestFit="1" customWidth="1"/>
    <col min="14" max="16384" width="9.140625" style="1"/>
  </cols>
  <sheetData>
    <row r="2" spans="1:13" x14ac:dyDescent="0.3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17"/>
      <c r="D6" s="17"/>
      <c r="E6" s="19">
        <f>SUM(C6:D6)</f>
        <v>0</v>
      </c>
      <c r="F6" s="12">
        <v>331300</v>
      </c>
      <c r="G6" s="5">
        <f>SUM(E6:F6)</f>
        <v>331300</v>
      </c>
      <c r="H6" s="17">
        <v>0</v>
      </c>
      <c r="I6" s="17">
        <v>331300</v>
      </c>
      <c r="J6" s="5">
        <f>SUM(H6:I6)</f>
        <v>331300</v>
      </c>
      <c r="K6" s="6">
        <f>SUM(H6-E6)</f>
        <v>0</v>
      </c>
      <c r="L6" s="6">
        <f>SUM(I6-F6)</f>
        <v>0</v>
      </c>
      <c r="M6" s="6">
        <f t="shared" ref="M6:M21" si="0">SUM(J6-G6)</f>
        <v>0</v>
      </c>
    </row>
    <row r="7" spans="1:13" x14ac:dyDescent="0.3">
      <c r="A7" s="17">
        <v>2</v>
      </c>
      <c r="B7" s="4" t="s">
        <v>44</v>
      </c>
      <c r="C7" s="17"/>
      <c r="D7" s="17"/>
      <c r="E7" s="19">
        <f t="shared" ref="E7:E47" si="1">SUM(C7:D7)</f>
        <v>0</v>
      </c>
      <c r="F7" s="12">
        <v>16400</v>
      </c>
      <c r="G7" s="5">
        <f t="shared" ref="G7:G47" si="2">SUM(E7:F7)</f>
        <v>16400</v>
      </c>
      <c r="H7" s="18">
        <v>0</v>
      </c>
      <c r="I7" s="17">
        <v>16400</v>
      </c>
      <c r="J7" s="5">
        <f t="shared" ref="J7:J47" si="3">SUM(H7:I7)</f>
        <v>16400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si="0"/>
        <v>0</v>
      </c>
    </row>
    <row r="8" spans="1:13" x14ac:dyDescent="0.3">
      <c r="A8" s="18">
        <v>3</v>
      </c>
      <c r="B8" s="4" t="s">
        <v>49</v>
      </c>
      <c r="C8" s="17"/>
      <c r="D8" s="17"/>
      <c r="E8" s="19">
        <f t="shared" si="1"/>
        <v>0</v>
      </c>
      <c r="F8" s="12">
        <v>1500</v>
      </c>
      <c r="G8" s="5">
        <f t="shared" si="2"/>
        <v>1500</v>
      </c>
      <c r="H8" s="18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0"/>
        <v>0</v>
      </c>
    </row>
    <row r="9" spans="1:13" x14ac:dyDescent="0.3">
      <c r="A9" s="18">
        <v>4</v>
      </c>
      <c r="B9" s="4" t="s">
        <v>52</v>
      </c>
      <c r="C9" s="17"/>
      <c r="D9" s="17"/>
      <c r="E9" s="19">
        <f t="shared" si="1"/>
        <v>0</v>
      </c>
      <c r="F9" s="12">
        <v>0</v>
      </c>
      <c r="G9" s="5">
        <f t="shared" si="2"/>
        <v>0</v>
      </c>
      <c r="H9" s="18">
        <v>0</v>
      </c>
      <c r="I9" s="17"/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0"/>
        <v>0</v>
      </c>
    </row>
    <row r="10" spans="1:13" x14ac:dyDescent="0.3">
      <c r="A10" s="18">
        <v>5</v>
      </c>
      <c r="B10" s="4" t="s">
        <v>30</v>
      </c>
      <c r="C10" s="17"/>
      <c r="D10" s="17"/>
      <c r="E10" s="19">
        <f t="shared" si="1"/>
        <v>0</v>
      </c>
      <c r="F10" s="12">
        <v>80000</v>
      </c>
      <c r="G10" s="5">
        <f t="shared" si="2"/>
        <v>80000</v>
      </c>
      <c r="H10" s="18">
        <v>0</v>
      </c>
      <c r="I10" s="17">
        <v>80000</v>
      </c>
      <c r="J10" s="5">
        <f t="shared" si="3"/>
        <v>80000</v>
      </c>
      <c r="K10" s="6">
        <f t="shared" si="4"/>
        <v>0</v>
      </c>
      <c r="L10" s="6">
        <f t="shared" si="5"/>
        <v>0</v>
      </c>
      <c r="M10" s="6">
        <f t="shared" si="0"/>
        <v>0</v>
      </c>
    </row>
    <row r="11" spans="1:13" x14ac:dyDescent="0.3">
      <c r="A11" s="18">
        <v>6</v>
      </c>
      <c r="B11" s="4" t="s">
        <v>28</v>
      </c>
      <c r="C11" s="17"/>
      <c r="D11" s="17"/>
      <c r="E11" s="19">
        <f t="shared" si="1"/>
        <v>0</v>
      </c>
      <c r="F11" s="12">
        <v>7000</v>
      </c>
      <c r="G11" s="5">
        <f t="shared" si="2"/>
        <v>7000</v>
      </c>
      <c r="H11" s="18">
        <v>0</v>
      </c>
      <c r="I11" s="17">
        <v>7000</v>
      </c>
      <c r="J11" s="5">
        <f t="shared" si="3"/>
        <v>7000</v>
      </c>
      <c r="K11" s="6">
        <f t="shared" si="4"/>
        <v>0</v>
      </c>
      <c r="L11" s="6">
        <f t="shared" si="5"/>
        <v>0</v>
      </c>
      <c r="M11" s="6">
        <f t="shared" si="0"/>
        <v>0</v>
      </c>
    </row>
    <row r="12" spans="1:13" x14ac:dyDescent="0.3">
      <c r="A12" s="18">
        <v>7</v>
      </c>
      <c r="B12" s="4" t="s">
        <v>37</v>
      </c>
      <c r="C12" s="17"/>
      <c r="D12" s="17"/>
      <c r="E12" s="19">
        <f t="shared" si="1"/>
        <v>0</v>
      </c>
      <c r="F12" s="12">
        <v>17000</v>
      </c>
      <c r="G12" s="5">
        <f t="shared" si="2"/>
        <v>17000</v>
      </c>
      <c r="H12" s="18">
        <v>0</v>
      </c>
      <c r="I12" s="17">
        <v>17000</v>
      </c>
      <c r="J12" s="5">
        <f t="shared" si="3"/>
        <v>17000</v>
      </c>
      <c r="K12" s="6">
        <f t="shared" si="4"/>
        <v>0</v>
      </c>
      <c r="L12" s="6">
        <f t="shared" si="5"/>
        <v>0</v>
      </c>
      <c r="M12" s="6">
        <f t="shared" si="0"/>
        <v>0</v>
      </c>
    </row>
    <row r="13" spans="1:13" x14ac:dyDescent="0.3">
      <c r="A13" s="18">
        <v>8</v>
      </c>
      <c r="B13" s="4" t="s">
        <v>25</v>
      </c>
      <c r="C13" s="17"/>
      <c r="D13" s="17"/>
      <c r="E13" s="19">
        <f t="shared" si="1"/>
        <v>0</v>
      </c>
      <c r="F13" s="12">
        <v>25000</v>
      </c>
      <c r="G13" s="5">
        <f t="shared" si="2"/>
        <v>25000</v>
      </c>
      <c r="H13" s="18">
        <v>0</v>
      </c>
      <c r="I13" s="17">
        <v>25000</v>
      </c>
      <c r="J13" s="5">
        <f t="shared" si="3"/>
        <v>25000</v>
      </c>
      <c r="K13" s="6">
        <f t="shared" si="4"/>
        <v>0</v>
      </c>
      <c r="L13" s="6">
        <f t="shared" si="5"/>
        <v>0</v>
      </c>
      <c r="M13" s="6">
        <f t="shared" si="0"/>
        <v>0</v>
      </c>
    </row>
    <row r="14" spans="1:13" x14ac:dyDescent="0.3">
      <c r="A14" s="18">
        <v>9</v>
      </c>
      <c r="B14" s="4" t="s">
        <v>34</v>
      </c>
      <c r="C14" s="17"/>
      <c r="D14" s="17"/>
      <c r="E14" s="19">
        <f t="shared" si="1"/>
        <v>0</v>
      </c>
      <c r="F14" s="12">
        <v>2193300</v>
      </c>
      <c r="G14" s="5">
        <f t="shared" si="2"/>
        <v>2193300</v>
      </c>
      <c r="H14" s="18">
        <v>0</v>
      </c>
      <c r="I14" s="17">
        <v>2193300</v>
      </c>
      <c r="J14" s="5">
        <f t="shared" si="3"/>
        <v>2193300</v>
      </c>
      <c r="K14" s="6">
        <f t="shared" si="4"/>
        <v>0</v>
      </c>
      <c r="L14" s="6">
        <f t="shared" si="5"/>
        <v>0</v>
      </c>
      <c r="M14" s="6">
        <f t="shared" si="0"/>
        <v>0</v>
      </c>
    </row>
    <row r="15" spans="1:13" x14ac:dyDescent="0.3">
      <c r="A15" s="18">
        <v>10</v>
      </c>
      <c r="B15" s="4" t="s">
        <v>35</v>
      </c>
      <c r="C15" s="17"/>
      <c r="D15" s="17"/>
      <c r="E15" s="19">
        <f t="shared" si="1"/>
        <v>0</v>
      </c>
      <c r="F15" s="12">
        <v>1080000</v>
      </c>
      <c r="G15" s="5">
        <f t="shared" si="2"/>
        <v>1080000</v>
      </c>
      <c r="H15" s="18">
        <v>0</v>
      </c>
      <c r="I15" s="17">
        <v>1080000</v>
      </c>
      <c r="J15" s="5">
        <f t="shared" si="3"/>
        <v>1080000</v>
      </c>
      <c r="K15" s="6">
        <f t="shared" si="4"/>
        <v>0</v>
      </c>
      <c r="L15" s="6">
        <f t="shared" si="5"/>
        <v>0</v>
      </c>
      <c r="M15" s="6">
        <f t="shared" si="0"/>
        <v>0</v>
      </c>
    </row>
    <row r="16" spans="1:13" x14ac:dyDescent="0.3">
      <c r="A16" s="18">
        <v>11</v>
      </c>
      <c r="B16" s="4" t="s">
        <v>31</v>
      </c>
      <c r="C16" s="17"/>
      <c r="D16" s="17"/>
      <c r="E16" s="19">
        <f t="shared" si="1"/>
        <v>0</v>
      </c>
      <c r="F16" s="12">
        <v>354000</v>
      </c>
      <c r="G16" s="5">
        <f t="shared" si="2"/>
        <v>354000</v>
      </c>
      <c r="H16" s="18">
        <v>0</v>
      </c>
      <c r="I16" s="17">
        <v>354000</v>
      </c>
      <c r="J16" s="5">
        <f t="shared" si="3"/>
        <v>354000</v>
      </c>
      <c r="K16" s="6">
        <f t="shared" si="4"/>
        <v>0</v>
      </c>
      <c r="L16" s="6">
        <f t="shared" si="5"/>
        <v>0</v>
      </c>
      <c r="M16" s="6">
        <f t="shared" si="0"/>
        <v>0</v>
      </c>
    </row>
    <row r="17" spans="1:13" x14ac:dyDescent="0.3">
      <c r="A17" s="18">
        <v>12</v>
      </c>
      <c r="B17" s="2" t="s">
        <v>53</v>
      </c>
      <c r="C17" s="17"/>
      <c r="D17" s="17"/>
      <c r="E17" s="19">
        <f t="shared" si="1"/>
        <v>0</v>
      </c>
      <c r="F17" s="12">
        <v>12500</v>
      </c>
      <c r="G17" s="5">
        <f t="shared" si="2"/>
        <v>12500</v>
      </c>
      <c r="H17" s="18">
        <v>0</v>
      </c>
      <c r="I17" s="17">
        <v>12500</v>
      </c>
      <c r="J17" s="5">
        <f t="shared" si="3"/>
        <v>12500</v>
      </c>
      <c r="K17" s="6">
        <f t="shared" si="4"/>
        <v>0</v>
      </c>
      <c r="L17" s="6">
        <f t="shared" si="5"/>
        <v>0</v>
      </c>
      <c r="M17" s="6">
        <f t="shared" si="0"/>
        <v>0</v>
      </c>
    </row>
    <row r="18" spans="1:13" x14ac:dyDescent="0.3">
      <c r="A18" s="18">
        <v>13</v>
      </c>
      <c r="B18" s="4" t="s">
        <v>41</v>
      </c>
      <c r="C18" s="17"/>
      <c r="D18" s="17"/>
      <c r="E18" s="19">
        <f t="shared" si="1"/>
        <v>0</v>
      </c>
      <c r="F18" s="12">
        <v>21500</v>
      </c>
      <c r="G18" s="5">
        <f t="shared" si="2"/>
        <v>21500</v>
      </c>
      <c r="H18" s="18">
        <v>0</v>
      </c>
      <c r="I18" s="17">
        <v>21500</v>
      </c>
      <c r="J18" s="5">
        <f t="shared" si="3"/>
        <v>21500</v>
      </c>
      <c r="K18" s="6">
        <f t="shared" si="4"/>
        <v>0</v>
      </c>
      <c r="L18" s="6">
        <f t="shared" si="5"/>
        <v>0</v>
      </c>
      <c r="M18" s="6">
        <f t="shared" si="0"/>
        <v>0</v>
      </c>
    </row>
    <row r="19" spans="1:13" x14ac:dyDescent="0.3">
      <c r="A19" s="18">
        <v>14</v>
      </c>
      <c r="B19" s="4" t="s">
        <v>45</v>
      </c>
      <c r="C19" s="17"/>
      <c r="D19" s="17"/>
      <c r="E19" s="19">
        <f t="shared" si="1"/>
        <v>0</v>
      </c>
      <c r="F19" s="12">
        <v>5800</v>
      </c>
      <c r="G19" s="5">
        <f t="shared" si="2"/>
        <v>5800</v>
      </c>
      <c r="H19" s="18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5"/>
        <v>0</v>
      </c>
      <c r="M19" s="6">
        <f t="shared" si="0"/>
        <v>0</v>
      </c>
    </row>
    <row r="20" spans="1:13" x14ac:dyDescent="0.3">
      <c r="A20" s="18">
        <v>15</v>
      </c>
      <c r="B20" s="4" t="s">
        <v>32</v>
      </c>
      <c r="C20" s="17"/>
      <c r="D20" s="17"/>
      <c r="E20" s="19">
        <f t="shared" si="1"/>
        <v>0</v>
      </c>
      <c r="F20" s="12">
        <v>109600</v>
      </c>
      <c r="G20" s="5">
        <f t="shared" si="2"/>
        <v>109600</v>
      </c>
      <c r="H20" s="18">
        <v>0</v>
      </c>
      <c r="I20" s="17">
        <v>109600</v>
      </c>
      <c r="J20" s="5">
        <f t="shared" si="3"/>
        <v>109600</v>
      </c>
      <c r="K20" s="6">
        <f t="shared" si="4"/>
        <v>0</v>
      </c>
      <c r="L20" s="6">
        <f t="shared" si="5"/>
        <v>0</v>
      </c>
      <c r="M20" s="6">
        <f t="shared" si="0"/>
        <v>0</v>
      </c>
    </row>
    <row r="21" spans="1:13" x14ac:dyDescent="0.3">
      <c r="A21" s="18">
        <v>16</v>
      </c>
      <c r="B21" s="4" t="s">
        <v>48</v>
      </c>
      <c r="C21" s="17"/>
      <c r="D21" s="17"/>
      <c r="E21" s="19">
        <f t="shared" si="1"/>
        <v>0</v>
      </c>
      <c r="F21" s="12">
        <v>2650</v>
      </c>
      <c r="G21" s="5">
        <f t="shared" si="2"/>
        <v>2650</v>
      </c>
      <c r="H21" s="18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0"/>
        <v>0</v>
      </c>
    </row>
    <row r="22" spans="1:13" x14ac:dyDescent="0.3">
      <c r="A22" s="18">
        <v>17</v>
      </c>
      <c r="B22" s="4" t="s">
        <v>40</v>
      </c>
      <c r="C22" s="17"/>
      <c r="D22" s="17"/>
      <c r="E22" s="19">
        <f t="shared" si="1"/>
        <v>0</v>
      </c>
      <c r="F22" s="12">
        <v>32500</v>
      </c>
      <c r="G22" s="5">
        <f t="shared" si="2"/>
        <v>32500</v>
      </c>
      <c r="H22" s="18">
        <v>0</v>
      </c>
      <c r="I22" s="17">
        <v>32500</v>
      </c>
      <c r="J22" s="5">
        <f t="shared" si="3"/>
        <v>32500</v>
      </c>
      <c r="K22" s="6">
        <f>SUM(H22-E22)</f>
        <v>0</v>
      </c>
      <c r="L22" s="6">
        <f t="shared" si="5"/>
        <v>0</v>
      </c>
      <c r="M22" s="6">
        <f t="shared" ref="M22:M47" si="6">SUM(J22-G22)</f>
        <v>0</v>
      </c>
    </row>
    <row r="23" spans="1:13" x14ac:dyDescent="0.3">
      <c r="A23" s="18">
        <v>18</v>
      </c>
      <c r="B23" s="4" t="s">
        <v>46</v>
      </c>
      <c r="C23" s="17"/>
      <c r="D23" s="17"/>
      <c r="E23" s="19">
        <f t="shared" si="1"/>
        <v>0</v>
      </c>
      <c r="F23" s="12">
        <v>32000</v>
      </c>
      <c r="G23" s="5">
        <f t="shared" si="2"/>
        <v>32000</v>
      </c>
      <c r="H23" s="18">
        <v>0</v>
      </c>
      <c r="I23" s="17">
        <v>32000</v>
      </c>
      <c r="J23" s="5">
        <f t="shared" si="3"/>
        <v>32000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18">
        <v>19</v>
      </c>
      <c r="B24" s="4" t="s">
        <v>33</v>
      </c>
      <c r="C24" s="17"/>
      <c r="D24" s="17"/>
      <c r="E24" s="19">
        <f t="shared" si="1"/>
        <v>0</v>
      </c>
      <c r="F24" s="12">
        <v>78000</v>
      </c>
      <c r="G24" s="5">
        <f t="shared" si="2"/>
        <v>78000</v>
      </c>
      <c r="H24" s="18">
        <v>0</v>
      </c>
      <c r="I24" s="17">
        <v>78000</v>
      </c>
      <c r="J24" s="5">
        <f t="shared" si="3"/>
        <v>78000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18">
        <v>20</v>
      </c>
      <c r="B25" s="4" t="s">
        <v>36</v>
      </c>
      <c r="C25" s="17"/>
      <c r="D25" s="17"/>
      <c r="E25" s="19">
        <f t="shared" si="1"/>
        <v>0</v>
      </c>
      <c r="F25" s="12">
        <v>21430</v>
      </c>
      <c r="G25" s="5">
        <f t="shared" si="2"/>
        <v>21430</v>
      </c>
      <c r="H25" s="18">
        <v>0</v>
      </c>
      <c r="I25" s="17">
        <v>21430</v>
      </c>
      <c r="J25" s="5">
        <f t="shared" si="3"/>
        <v>21430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18">
        <v>21</v>
      </c>
      <c r="B26" s="4" t="s">
        <v>43</v>
      </c>
      <c r="C26" s="17"/>
      <c r="D26" s="17"/>
      <c r="E26" s="19">
        <f t="shared" si="1"/>
        <v>0</v>
      </c>
      <c r="F26" s="12">
        <v>7600</v>
      </c>
      <c r="G26" s="5">
        <f t="shared" si="2"/>
        <v>7600</v>
      </c>
      <c r="H26" s="18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18">
        <v>22</v>
      </c>
      <c r="B27" s="4" t="s">
        <v>39</v>
      </c>
      <c r="C27" s="17"/>
      <c r="D27" s="17"/>
      <c r="E27" s="19">
        <f t="shared" si="1"/>
        <v>0</v>
      </c>
      <c r="F27" s="12">
        <v>0</v>
      </c>
      <c r="G27" s="5">
        <f t="shared" si="2"/>
        <v>0</v>
      </c>
      <c r="H27" s="18">
        <v>0</v>
      </c>
      <c r="I27" s="17">
        <v>0</v>
      </c>
      <c r="J27" s="5">
        <f t="shared" si="3"/>
        <v>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18">
        <v>23</v>
      </c>
      <c r="B28" s="4" t="s">
        <v>38</v>
      </c>
      <c r="C28" s="17"/>
      <c r="D28" s="17"/>
      <c r="E28" s="19">
        <f t="shared" si="1"/>
        <v>0</v>
      </c>
      <c r="F28" s="12">
        <v>6500</v>
      </c>
      <c r="G28" s="5">
        <f t="shared" si="2"/>
        <v>6500</v>
      </c>
      <c r="H28" s="18">
        <v>0</v>
      </c>
      <c r="I28" s="17">
        <v>8500</v>
      </c>
      <c r="J28" s="5">
        <f t="shared" si="3"/>
        <v>8500</v>
      </c>
      <c r="K28" s="6">
        <f t="shared" si="4"/>
        <v>0</v>
      </c>
      <c r="L28" s="6">
        <f t="shared" si="5"/>
        <v>2000</v>
      </c>
      <c r="M28" s="6">
        <f t="shared" si="6"/>
        <v>2000</v>
      </c>
    </row>
    <row r="29" spans="1:13" x14ac:dyDescent="0.3">
      <c r="A29" s="18">
        <v>24</v>
      </c>
      <c r="B29" s="4" t="s">
        <v>47</v>
      </c>
      <c r="C29" s="17"/>
      <c r="D29" s="17"/>
      <c r="E29" s="19">
        <f t="shared" si="1"/>
        <v>0</v>
      </c>
      <c r="F29" s="12">
        <v>2000</v>
      </c>
      <c r="G29" s="5">
        <f t="shared" si="2"/>
        <v>2000</v>
      </c>
      <c r="H29" s="18">
        <v>0</v>
      </c>
      <c r="I29" s="17">
        <v>0</v>
      </c>
      <c r="J29" s="5">
        <f t="shared" si="3"/>
        <v>0</v>
      </c>
      <c r="K29" s="6">
        <f t="shared" si="4"/>
        <v>0</v>
      </c>
      <c r="L29" s="6">
        <f t="shared" si="5"/>
        <v>-2000</v>
      </c>
      <c r="M29" s="6">
        <f t="shared" si="6"/>
        <v>-2000</v>
      </c>
    </row>
    <row r="30" spans="1:13" ht="31.5" x14ac:dyDescent="0.3">
      <c r="A30" s="18">
        <v>25</v>
      </c>
      <c r="B30" s="13" t="s">
        <v>55</v>
      </c>
      <c r="C30" s="17"/>
      <c r="D30" s="17"/>
      <c r="E30" s="19">
        <f t="shared" si="1"/>
        <v>0</v>
      </c>
      <c r="F30" s="12">
        <v>0</v>
      </c>
      <c r="G30" s="5">
        <f t="shared" si="2"/>
        <v>0</v>
      </c>
      <c r="H30" s="18">
        <v>0</v>
      </c>
      <c r="I30" s="17"/>
      <c r="J30" s="5">
        <f t="shared" si="3"/>
        <v>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ht="17.25" customHeight="1" x14ac:dyDescent="0.3">
      <c r="A31" s="18">
        <v>26</v>
      </c>
      <c r="B31" s="4" t="s">
        <v>54</v>
      </c>
      <c r="C31" s="17"/>
      <c r="D31" s="17"/>
      <c r="E31" s="19">
        <f t="shared" si="1"/>
        <v>0</v>
      </c>
      <c r="F31" s="12">
        <v>2940000</v>
      </c>
      <c r="G31" s="5">
        <f t="shared" si="2"/>
        <v>2940000</v>
      </c>
      <c r="H31" s="18">
        <v>0</v>
      </c>
      <c r="I31" s="17">
        <v>2940000</v>
      </c>
      <c r="J31" s="5">
        <f t="shared" si="3"/>
        <v>2940000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x14ac:dyDescent="0.3">
      <c r="A32" s="18">
        <v>27</v>
      </c>
      <c r="B32" s="13" t="s">
        <v>56</v>
      </c>
      <c r="C32" s="17"/>
      <c r="D32" s="17"/>
      <c r="E32" s="19">
        <f t="shared" si="1"/>
        <v>0</v>
      </c>
      <c r="F32" s="12">
        <v>0</v>
      </c>
      <c r="G32" s="5">
        <f t="shared" si="2"/>
        <v>0</v>
      </c>
      <c r="H32" s="18">
        <v>0</v>
      </c>
      <c r="I32" s="17"/>
      <c r="J32" s="5">
        <f t="shared" si="3"/>
        <v>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18">
        <v>28</v>
      </c>
      <c r="B33" s="9" t="s">
        <v>57</v>
      </c>
      <c r="C33" s="15"/>
      <c r="D33" s="15"/>
      <c r="E33" s="19">
        <f t="shared" si="1"/>
        <v>0</v>
      </c>
      <c r="F33" s="12">
        <v>0</v>
      </c>
      <c r="G33" s="5">
        <f t="shared" si="2"/>
        <v>0</v>
      </c>
      <c r="H33" s="18">
        <v>0</v>
      </c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18">
        <v>29</v>
      </c>
      <c r="B34" s="9" t="s">
        <v>58</v>
      </c>
      <c r="C34" s="17"/>
      <c r="D34" s="17"/>
      <c r="E34" s="19">
        <f t="shared" si="1"/>
        <v>0</v>
      </c>
      <c r="F34" s="12">
        <v>0</v>
      </c>
      <c r="G34" s="5">
        <f t="shared" si="2"/>
        <v>0</v>
      </c>
      <c r="H34" s="18">
        <v>0</v>
      </c>
      <c r="I34" s="17"/>
      <c r="J34" s="5">
        <f t="shared" si="3"/>
        <v>0</v>
      </c>
      <c r="K34" s="6">
        <f>SUM(H34-E34)</f>
        <v>0</v>
      </c>
      <c r="L34" s="6">
        <f t="shared" si="5"/>
        <v>0</v>
      </c>
      <c r="M34" s="6">
        <f t="shared" si="6"/>
        <v>0</v>
      </c>
    </row>
    <row r="35" spans="1:13" x14ac:dyDescent="0.3">
      <c r="A35" s="18">
        <v>30</v>
      </c>
      <c r="B35" s="9" t="s">
        <v>59</v>
      </c>
      <c r="C35" s="17"/>
      <c r="D35" s="17"/>
      <c r="E35" s="19">
        <f t="shared" si="1"/>
        <v>0</v>
      </c>
      <c r="F35" s="12">
        <v>0</v>
      </c>
      <c r="G35" s="5">
        <f t="shared" si="2"/>
        <v>0</v>
      </c>
      <c r="H35" s="18">
        <v>0</v>
      </c>
      <c r="I35" s="17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ht="31.5" x14ac:dyDescent="0.3">
      <c r="A36" s="18">
        <v>31</v>
      </c>
      <c r="B36" s="9" t="s">
        <v>60</v>
      </c>
      <c r="C36" s="17"/>
      <c r="D36" s="17"/>
      <c r="E36" s="19">
        <f t="shared" si="1"/>
        <v>0</v>
      </c>
      <c r="F36" s="12">
        <v>0</v>
      </c>
      <c r="G36" s="5">
        <f t="shared" si="2"/>
        <v>0</v>
      </c>
      <c r="H36" s="18">
        <v>0</v>
      </c>
      <c r="I36" s="17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x14ac:dyDescent="0.3">
      <c r="A37" s="18">
        <v>32</v>
      </c>
      <c r="B37" s="9" t="s">
        <v>61</v>
      </c>
      <c r="C37" s="17"/>
      <c r="D37" s="17"/>
      <c r="E37" s="19">
        <f t="shared" si="1"/>
        <v>0</v>
      </c>
      <c r="F37" s="12">
        <v>206000</v>
      </c>
      <c r="G37" s="5">
        <f t="shared" si="2"/>
        <v>206000</v>
      </c>
      <c r="H37" s="18">
        <v>0</v>
      </c>
      <c r="I37" s="17">
        <v>206000</v>
      </c>
      <c r="J37" s="5">
        <f t="shared" si="3"/>
        <v>206000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18">
        <v>33</v>
      </c>
      <c r="B38" s="8" t="s">
        <v>50</v>
      </c>
      <c r="C38" s="17"/>
      <c r="D38" s="17"/>
      <c r="E38" s="19">
        <f t="shared" si="1"/>
        <v>0</v>
      </c>
      <c r="F38" s="12">
        <v>28950000</v>
      </c>
      <c r="G38" s="5">
        <f t="shared" si="2"/>
        <v>28950000</v>
      </c>
      <c r="H38" s="18">
        <v>0</v>
      </c>
      <c r="I38" s="17">
        <v>28950000</v>
      </c>
      <c r="J38" s="5">
        <f t="shared" si="3"/>
        <v>28950000</v>
      </c>
      <c r="K38" s="6">
        <f t="shared" si="4"/>
        <v>0</v>
      </c>
      <c r="L38" s="6">
        <f t="shared" si="5"/>
        <v>0</v>
      </c>
      <c r="M38" s="6">
        <f t="shared" si="6"/>
        <v>0</v>
      </c>
    </row>
    <row r="39" spans="1:13" ht="31.5" x14ac:dyDescent="0.3">
      <c r="A39" s="18">
        <v>34</v>
      </c>
      <c r="B39" s="8" t="s">
        <v>51</v>
      </c>
      <c r="C39" s="17"/>
      <c r="D39" s="17"/>
      <c r="E39" s="19">
        <f t="shared" si="1"/>
        <v>0</v>
      </c>
      <c r="F39" s="12">
        <v>5100000</v>
      </c>
      <c r="G39" s="5">
        <f t="shared" si="2"/>
        <v>5100000</v>
      </c>
      <c r="H39" s="18">
        <v>0</v>
      </c>
      <c r="I39" s="17">
        <v>5100000</v>
      </c>
      <c r="J39" s="5">
        <f t="shared" si="3"/>
        <v>5100000</v>
      </c>
      <c r="K39" s="6">
        <f t="shared" si="4"/>
        <v>0</v>
      </c>
      <c r="L39" s="6">
        <f t="shared" si="5"/>
        <v>0</v>
      </c>
      <c r="M39" s="6">
        <f t="shared" si="6"/>
        <v>0</v>
      </c>
    </row>
    <row r="40" spans="1:13" ht="31.5" x14ac:dyDescent="0.3">
      <c r="A40" s="18">
        <v>35</v>
      </c>
      <c r="B40" s="4" t="s">
        <v>20</v>
      </c>
      <c r="C40" s="3"/>
      <c r="D40" s="10">
        <v>824200</v>
      </c>
      <c r="E40" s="19">
        <f t="shared" si="1"/>
        <v>824200</v>
      </c>
      <c r="F40" s="3"/>
      <c r="G40" s="5">
        <f t="shared" si="2"/>
        <v>824200</v>
      </c>
      <c r="H40" s="18">
        <v>0</v>
      </c>
      <c r="I40" s="3">
        <v>824200</v>
      </c>
      <c r="J40" s="5">
        <f t="shared" si="3"/>
        <v>824200</v>
      </c>
      <c r="K40" s="6">
        <f t="shared" si="4"/>
        <v>-824200</v>
      </c>
      <c r="L40" s="6">
        <f t="shared" si="5"/>
        <v>824200</v>
      </c>
      <c r="M40" s="6">
        <f t="shared" si="6"/>
        <v>0</v>
      </c>
    </row>
    <row r="41" spans="1:13" ht="31.5" x14ac:dyDescent="0.3">
      <c r="A41" s="18">
        <v>36</v>
      </c>
      <c r="B41" s="4" t="s">
        <v>21</v>
      </c>
      <c r="C41" s="3"/>
      <c r="D41" s="10">
        <v>1387820</v>
      </c>
      <c r="E41" s="19">
        <f t="shared" si="1"/>
        <v>1387820</v>
      </c>
      <c r="F41" s="3"/>
      <c r="G41" s="5">
        <f t="shared" si="2"/>
        <v>1387820</v>
      </c>
      <c r="H41" s="18">
        <v>0</v>
      </c>
      <c r="I41" s="3">
        <v>1387820</v>
      </c>
      <c r="J41" s="5">
        <f t="shared" si="3"/>
        <v>1387820</v>
      </c>
      <c r="K41" s="6">
        <f t="shared" si="4"/>
        <v>-1387820</v>
      </c>
      <c r="L41" s="6">
        <f t="shared" si="5"/>
        <v>1387820</v>
      </c>
      <c r="M41" s="6">
        <f t="shared" si="6"/>
        <v>0</v>
      </c>
    </row>
    <row r="42" spans="1:13" x14ac:dyDescent="0.3">
      <c r="A42" s="18">
        <v>37</v>
      </c>
      <c r="B42" s="4" t="s">
        <v>22</v>
      </c>
      <c r="C42" s="3"/>
      <c r="D42" s="3"/>
      <c r="E42" s="19">
        <f t="shared" si="1"/>
        <v>0</v>
      </c>
      <c r="F42" s="3"/>
      <c r="G42" s="5">
        <f t="shared" si="2"/>
        <v>0</v>
      </c>
      <c r="H42" s="18">
        <v>0</v>
      </c>
      <c r="I42" s="3">
        <v>0</v>
      </c>
      <c r="J42" s="5">
        <f t="shared" si="3"/>
        <v>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18">
        <v>38</v>
      </c>
      <c r="B43" s="4" t="s">
        <v>23</v>
      </c>
      <c r="C43" s="3"/>
      <c r="D43" s="3"/>
      <c r="E43" s="19">
        <f t="shared" si="1"/>
        <v>0</v>
      </c>
      <c r="F43" s="3"/>
      <c r="G43" s="5">
        <f t="shared" si="2"/>
        <v>0</v>
      </c>
      <c r="H43" s="18">
        <v>0</v>
      </c>
      <c r="I43" s="3">
        <v>0</v>
      </c>
      <c r="J43" s="5">
        <f t="shared" si="3"/>
        <v>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18">
        <v>39</v>
      </c>
      <c r="B44" s="4" t="s">
        <v>26</v>
      </c>
      <c r="C44" s="3"/>
      <c r="D44" s="3"/>
      <c r="E44" s="19">
        <f t="shared" si="1"/>
        <v>0</v>
      </c>
      <c r="F44" s="3"/>
      <c r="G44" s="5">
        <f t="shared" si="2"/>
        <v>0</v>
      </c>
      <c r="H44" s="18">
        <v>0</v>
      </c>
      <c r="I44" s="3"/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18">
        <v>40</v>
      </c>
      <c r="B45" s="4" t="s">
        <v>27</v>
      </c>
      <c r="C45" s="3"/>
      <c r="D45" s="3"/>
      <c r="E45" s="19">
        <f t="shared" si="1"/>
        <v>0</v>
      </c>
      <c r="F45" s="3"/>
      <c r="G45" s="5">
        <f t="shared" si="2"/>
        <v>0</v>
      </c>
      <c r="H45" s="18">
        <v>0</v>
      </c>
      <c r="I45" s="3"/>
      <c r="J45" s="5">
        <f t="shared" si="3"/>
        <v>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x14ac:dyDescent="0.3">
      <c r="A46" s="18">
        <v>41</v>
      </c>
      <c r="B46" s="4" t="s">
        <v>42</v>
      </c>
      <c r="C46" s="7"/>
      <c r="D46" s="7"/>
      <c r="E46" s="19">
        <f t="shared" si="1"/>
        <v>0</v>
      </c>
      <c r="F46" s="7"/>
      <c r="G46" s="5">
        <f t="shared" si="2"/>
        <v>0</v>
      </c>
      <c r="H46" s="18">
        <v>0</v>
      </c>
      <c r="I46" s="7">
        <v>0</v>
      </c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</row>
    <row r="47" spans="1:13" x14ac:dyDescent="0.3">
      <c r="A47" s="18">
        <v>42</v>
      </c>
      <c r="B47" s="16" t="s">
        <v>62</v>
      </c>
      <c r="C47" s="15"/>
      <c r="D47" s="15"/>
      <c r="E47" s="17">
        <f t="shared" si="1"/>
        <v>0</v>
      </c>
      <c r="F47" s="15"/>
      <c r="G47" s="5">
        <f t="shared" si="2"/>
        <v>0</v>
      </c>
      <c r="H47" s="18">
        <v>0</v>
      </c>
      <c r="I47" s="15"/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5"/>
      <c r="B48" s="16" t="s">
        <v>73</v>
      </c>
      <c r="C48" s="15">
        <f>SUM(C6:C47)</f>
        <v>0</v>
      </c>
      <c r="D48" s="15">
        <f t="shared" ref="D48:M48" si="7">SUM(D6:D47)</f>
        <v>2212020</v>
      </c>
      <c r="E48" s="15">
        <f t="shared" si="7"/>
        <v>2212020</v>
      </c>
      <c r="F48" s="15">
        <f t="shared" si="7"/>
        <v>41633580</v>
      </c>
      <c r="G48" s="15">
        <f t="shared" si="7"/>
        <v>43845600</v>
      </c>
      <c r="H48" s="15">
        <f t="shared" si="7"/>
        <v>0</v>
      </c>
      <c r="I48" s="15">
        <f t="shared" si="7"/>
        <v>43845600</v>
      </c>
      <c r="J48" s="15">
        <f t="shared" si="7"/>
        <v>43845600</v>
      </c>
      <c r="K48" s="15">
        <f>SUM(K6:K47)</f>
        <v>-2212020</v>
      </c>
      <c r="L48" s="15">
        <f t="shared" si="7"/>
        <v>2212020</v>
      </c>
      <c r="M48" s="15">
        <f t="shared" si="7"/>
        <v>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00000"/>
  </sheetPr>
  <dimension ref="A2:M48"/>
  <sheetViews>
    <sheetView topLeftCell="A10" zoomScale="145" zoomScaleNormal="145" workbookViewId="0">
      <selection activeCell="P12" sqref="P12"/>
    </sheetView>
  </sheetViews>
  <sheetFormatPr defaultRowHeight="16.5" x14ac:dyDescent="0.3"/>
  <cols>
    <col min="1" max="1" width="5.140625" style="1" bestFit="1" customWidth="1"/>
    <col min="2" max="2" width="23" style="29" customWidth="1"/>
    <col min="3" max="3" width="11.5703125" style="1" bestFit="1" customWidth="1"/>
    <col min="4" max="4" width="7.7109375" style="1" bestFit="1" customWidth="1"/>
    <col min="5" max="5" width="11.5703125" style="1" customWidth="1"/>
    <col min="6" max="7" width="11.5703125" style="1" bestFit="1" customWidth="1"/>
    <col min="8" max="9" width="10.28515625" style="1" bestFit="1" customWidth="1"/>
    <col min="10" max="10" width="11.5703125" style="1" bestFit="1" customWidth="1"/>
    <col min="11" max="12" width="10.28515625" style="1" bestFit="1" customWidth="1"/>
    <col min="13" max="13" width="11.5703125" style="1" bestFit="1" customWidth="1"/>
    <col min="14" max="16384" width="9.140625" style="1"/>
  </cols>
  <sheetData>
    <row r="2" spans="1:13" x14ac:dyDescent="0.3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519300</v>
      </c>
      <c r="G6" s="5">
        <f>SUM(E6:F6)</f>
        <v>524550</v>
      </c>
      <c r="H6" s="17">
        <v>0</v>
      </c>
      <c r="I6" s="17">
        <v>519300</v>
      </c>
      <c r="J6" s="5">
        <f>SUM(H6:I6)</f>
        <v>519300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6" si="3">SUM(H7:I7)</f>
        <v>19400</v>
      </c>
      <c r="K7" s="6">
        <f t="shared" ref="K7:K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8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8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/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8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8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36551</v>
      </c>
      <c r="I11" s="17">
        <v>31600</v>
      </c>
      <c r="J11" s="5">
        <f t="shared" si="3"/>
        <v>68151</v>
      </c>
      <c r="K11" s="6">
        <f t="shared" si="4"/>
        <v>15551</v>
      </c>
      <c r="L11" s="6">
        <f t="shared" si="0"/>
        <v>0</v>
      </c>
      <c r="M11" s="6">
        <f t="shared" si="0"/>
        <v>15551</v>
      </c>
    </row>
    <row r="12" spans="1:13" x14ac:dyDescent="0.3">
      <c r="A12" s="18">
        <v>7</v>
      </c>
      <c r="B12" s="4" t="s">
        <v>37</v>
      </c>
      <c r="C12" s="3">
        <v>4000</v>
      </c>
      <c r="D12" s="17"/>
      <c r="E12" s="19">
        <f t="shared" si="1"/>
        <v>4000</v>
      </c>
      <c r="F12" s="12">
        <v>29800</v>
      </c>
      <c r="G12" s="5">
        <f t="shared" si="2"/>
        <v>33800</v>
      </c>
      <c r="H12" s="17">
        <v>4000</v>
      </c>
      <c r="I12" s="17">
        <v>29800</v>
      </c>
      <c r="J12" s="5">
        <f t="shared" si="3"/>
        <v>33800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8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0</v>
      </c>
      <c r="G13" s="5">
        <f t="shared" si="2"/>
        <v>21273</v>
      </c>
      <c r="H13" s="17">
        <v>23841</v>
      </c>
      <c r="I13" s="17">
        <v>0</v>
      </c>
      <c r="J13" s="5">
        <f t="shared" si="3"/>
        <v>23841</v>
      </c>
      <c r="K13" s="6">
        <f t="shared" si="4"/>
        <v>2568</v>
      </c>
      <c r="L13" s="6">
        <f t="shared" si="0"/>
        <v>0</v>
      </c>
      <c r="M13" s="6">
        <f t="shared" si="0"/>
        <v>2568</v>
      </c>
    </row>
    <row r="14" spans="1:13" x14ac:dyDescent="0.3">
      <c r="A14" s="18">
        <v>9</v>
      </c>
      <c r="B14" s="4" t="s">
        <v>34</v>
      </c>
      <c r="C14" s="3">
        <v>1224725</v>
      </c>
      <c r="D14" s="17"/>
      <c r="E14" s="19">
        <f t="shared" si="1"/>
        <v>1224725</v>
      </c>
      <c r="F14" s="12">
        <v>2826550</v>
      </c>
      <c r="G14" s="5">
        <f t="shared" si="2"/>
        <v>4051275</v>
      </c>
      <c r="H14" s="17">
        <v>1224725</v>
      </c>
      <c r="I14" s="17">
        <v>2826550</v>
      </c>
      <c r="J14" s="5">
        <f t="shared" si="3"/>
        <v>4051275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8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1200000</v>
      </c>
      <c r="G15" s="5">
        <f t="shared" si="2"/>
        <v>1200000</v>
      </c>
      <c r="H15" s="17">
        <v>0</v>
      </c>
      <c r="I15" s="17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8">
        <v>11</v>
      </c>
      <c r="B16" s="4" t="s">
        <v>31</v>
      </c>
      <c r="C16" s="3">
        <v>240750</v>
      </c>
      <c r="D16" s="17"/>
      <c r="E16" s="19">
        <f t="shared" si="1"/>
        <v>240750</v>
      </c>
      <c r="F16" s="12">
        <v>406000</v>
      </c>
      <c r="G16" s="5">
        <f t="shared" si="2"/>
        <v>646750</v>
      </c>
      <c r="H16" s="17">
        <v>331250</v>
      </c>
      <c r="I16" s="17">
        <v>406000</v>
      </c>
      <c r="J16" s="5">
        <f t="shared" si="3"/>
        <v>737250</v>
      </c>
      <c r="K16" s="6">
        <f t="shared" si="4"/>
        <v>90500</v>
      </c>
      <c r="L16" s="6">
        <f t="shared" si="0"/>
        <v>0</v>
      </c>
      <c r="M16" s="6">
        <f t="shared" si="0"/>
        <v>90500</v>
      </c>
    </row>
    <row r="17" spans="1:13" x14ac:dyDescent="0.3">
      <c r="A17" s="18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11000</v>
      </c>
      <c r="G17" s="5">
        <f t="shared" si="2"/>
        <v>11000</v>
      </c>
      <c r="H17" s="17">
        <v>0</v>
      </c>
      <c r="I17" s="17">
        <v>11000</v>
      </c>
      <c r="J17" s="5">
        <f t="shared" si="3"/>
        <v>11000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8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42100</v>
      </c>
      <c r="I18" s="17">
        <v>24000</v>
      </c>
      <c r="J18" s="5">
        <f t="shared" si="3"/>
        <v>66100</v>
      </c>
      <c r="K18" s="6">
        <f t="shared" si="4"/>
        <v>17500</v>
      </c>
      <c r="L18" s="6">
        <f t="shared" si="0"/>
        <v>0</v>
      </c>
      <c r="M18" s="6">
        <f t="shared" si="0"/>
        <v>17500</v>
      </c>
    </row>
    <row r="19" spans="1:13" x14ac:dyDescent="0.3">
      <c r="A19" s="18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8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124600</v>
      </c>
      <c r="G20" s="5">
        <f t="shared" si="2"/>
        <v>133100</v>
      </c>
      <c r="H20" s="17">
        <v>0</v>
      </c>
      <c r="I20" s="17">
        <v>124600</v>
      </c>
      <c r="J20" s="5">
        <f t="shared" si="3"/>
        <v>124600</v>
      </c>
      <c r="K20" s="6">
        <f t="shared" si="4"/>
        <v>-8500</v>
      </c>
      <c r="L20" s="6">
        <f t="shared" si="0"/>
        <v>0</v>
      </c>
      <c r="M20" s="6">
        <f t="shared" si="0"/>
        <v>-8500</v>
      </c>
    </row>
    <row r="21" spans="1:13" x14ac:dyDescent="0.3">
      <c r="A21" s="18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8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35500</v>
      </c>
      <c r="G22" s="5">
        <f t="shared" si="2"/>
        <v>70000</v>
      </c>
      <c r="H22" s="17">
        <v>49210</v>
      </c>
      <c r="I22" s="17">
        <v>35500</v>
      </c>
      <c r="J22" s="5">
        <f t="shared" si="3"/>
        <v>84710</v>
      </c>
      <c r="K22" s="6">
        <f t="shared" si="4"/>
        <v>14710</v>
      </c>
      <c r="L22" s="6">
        <f t="shared" ref="L22:M47" si="5">SUM(I22-F22)</f>
        <v>0</v>
      </c>
      <c r="M22" s="6">
        <f t="shared" si="5"/>
        <v>14710</v>
      </c>
    </row>
    <row r="23" spans="1:13" x14ac:dyDescent="0.3">
      <c r="A23" s="18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5"/>
        <v>0</v>
      </c>
    </row>
    <row r="24" spans="1:13" x14ac:dyDescent="0.3">
      <c r="A24" s="18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97000</v>
      </c>
      <c r="I24" s="17">
        <v>88000</v>
      </c>
      <c r="J24" s="5">
        <f t="shared" si="3"/>
        <v>185000</v>
      </c>
      <c r="K24" s="6">
        <f t="shared" si="4"/>
        <v>36000</v>
      </c>
      <c r="L24" s="6">
        <f t="shared" si="5"/>
        <v>0</v>
      </c>
      <c r="M24" s="6">
        <f t="shared" si="5"/>
        <v>36000</v>
      </c>
    </row>
    <row r="25" spans="1:13" x14ac:dyDescent="0.3">
      <c r="A25" s="18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35615</v>
      </c>
      <c r="I25" s="17">
        <v>21430</v>
      </c>
      <c r="J25" s="5">
        <f t="shared" si="3"/>
        <v>57045</v>
      </c>
      <c r="K25" s="6">
        <f t="shared" si="4"/>
        <v>17000</v>
      </c>
      <c r="L25" s="6">
        <f t="shared" si="5"/>
        <v>0</v>
      </c>
      <c r="M25" s="6">
        <f t="shared" si="5"/>
        <v>17000</v>
      </c>
    </row>
    <row r="26" spans="1:13" x14ac:dyDescent="0.3">
      <c r="A26" s="18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5"/>
        <v>0</v>
      </c>
    </row>
    <row r="27" spans="1:13" x14ac:dyDescent="0.3">
      <c r="A27" s="18">
        <v>22</v>
      </c>
      <c r="B27" s="4" t="s">
        <v>39</v>
      </c>
      <c r="C27" s="3">
        <v>25000</v>
      </c>
      <c r="D27" s="17"/>
      <c r="E27" s="19">
        <f t="shared" si="1"/>
        <v>25000</v>
      </c>
      <c r="F27" s="12">
        <v>18500</v>
      </c>
      <c r="G27" s="5">
        <f t="shared" si="2"/>
        <v>43500</v>
      </c>
      <c r="H27" s="17">
        <v>39432</v>
      </c>
      <c r="I27" s="17">
        <v>18500</v>
      </c>
      <c r="J27" s="5">
        <f t="shared" si="3"/>
        <v>57932</v>
      </c>
      <c r="K27" s="6">
        <f t="shared" si="4"/>
        <v>14432</v>
      </c>
      <c r="L27" s="6">
        <f t="shared" si="5"/>
        <v>0</v>
      </c>
      <c r="M27" s="6">
        <f t="shared" si="5"/>
        <v>14432</v>
      </c>
    </row>
    <row r="28" spans="1:13" x14ac:dyDescent="0.3">
      <c r="A28" s="18">
        <v>23</v>
      </c>
      <c r="B28" s="4" t="s">
        <v>24</v>
      </c>
      <c r="C28" s="3">
        <v>93000</v>
      </c>
      <c r="D28" s="17"/>
      <c r="E28" s="19">
        <f t="shared" si="1"/>
        <v>93000</v>
      </c>
      <c r="F28" s="12">
        <v>0</v>
      </c>
      <c r="G28" s="5">
        <f t="shared" si="2"/>
        <v>93000</v>
      </c>
      <c r="H28" s="17">
        <v>93000</v>
      </c>
      <c r="I28" s="17">
        <v>0</v>
      </c>
      <c r="J28" s="5">
        <f t="shared" si="3"/>
        <v>93000</v>
      </c>
      <c r="K28" s="6">
        <f t="shared" si="4"/>
        <v>0</v>
      </c>
      <c r="L28" s="6">
        <f t="shared" si="5"/>
        <v>0</v>
      </c>
      <c r="M28" s="6">
        <f t="shared" si="5"/>
        <v>0</v>
      </c>
    </row>
    <row r="29" spans="1:13" x14ac:dyDescent="0.3">
      <c r="A29" s="18">
        <v>24</v>
      </c>
      <c r="B29" s="4" t="s">
        <v>38</v>
      </c>
      <c r="C29" s="3">
        <v>19500</v>
      </c>
      <c r="D29" s="17"/>
      <c r="E29" s="19">
        <f t="shared" si="1"/>
        <v>19500</v>
      </c>
      <c r="F29" s="12">
        <v>6500</v>
      </c>
      <c r="G29" s="5">
        <f t="shared" si="2"/>
        <v>26000</v>
      </c>
      <c r="H29" s="17">
        <v>19500</v>
      </c>
      <c r="I29" s="17">
        <v>6500</v>
      </c>
      <c r="J29" s="5">
        <f t="shared" si="3"/>
        <v>26000</v>
      </c>
      <c r="K29" s="6">
        <f t="shared" si="4"/>
        <v>0</v>
      </c>
      <c r="L29" s="6">
        <f t="shared" si="5"/>
        <v>0</v>
      </c>
      <c r="M29" s="6">
        <f t="shared" si="5"/>
        <v>0</v>
      </c>
    </row>
    <row r="30" spans="1:13" x14ac:dyDescent="0.3">
      <c r="A30" s="18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5"/>
        <v>0</v>
      </c>
    </row>
    <row r="31" spans="1:13" ht="31.5" x14ac:dyDescent="0.3">
      <c r="A31" s="18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5"/>
        <v>0</v>
      </c>
    </row>
    <row r="32" spans="1:13" ht="17.25" customHeight="1" x14ac:dyDescent="0.3">
      <c r="A32" s="18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3280000</v>
      </c>
      <c r="G32" s="5">
        <f t="shared" si="2"/>
        <v>3280000</v>
      </c>
      <c r="H32" s="17">
        <v>0</v>
      </c>
      <c r="I32" s="17">
        <v>3280000</v>
      </c>
      <c r="J32" s="5">
        <f t="shared" si="3"/>
        <v>3280000</v>
      </c>
      <c r="K32" s="6">
        <f t="shared" si="4"/>
        <v>0</v>
      </c>
      <c r="L32" s="6">
        <f t="shared" si="5"/>
        <v>0</v>
      </c>
      <c r="M32" s="6">
        <f t="shared" si="5"/>
        <v>0</v>
      </c>
    </row>
    <row r="33" spans="1:13" x14ac:dyDescent="0.3">
      <c r="A33" s="18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5"/>
        <v>0</v>
      </c>
    </row>
    <row r="34" spans="1:13" x14ac:dyDescent="0.3">
      <c r="A34" s="18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5"/>
        <v>0</v>
      </c>
    </row>
    <row r="35" spans="1:13" x14ac:dyDescent="0.3">
      <c r="A35" s="18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5"/>
        <v>0</v>
      </c>
    </row>
    <row r="36" spans="1:13" x14ac:dyDescent="0.3">
      <c r="A36" s="18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5"/>
        <v>0</v>
      </c>
    </row>
    <row r="37" spans="1:13" ht="31.5" x14ac:dyDescent="0.3">
      <c r="A37" s="18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5"/>
        <v>0</v>
      </c>
    </row>
    <row r="38" spans="1:13" ht="21" customHeight="1" x14ac:dyDescent="0.3">
      <c r="A38" s="18">
        <v>33</v>
      </c>
      <c r="B38" s="8" t="s">
        <v>50</v>
      </c>
      <c r="C38" s="17">
        <v>12990000</v>
      </c>
      <c r="D38" s="17"/>
      <c r="E38" s="19">
        <f t="shared" si="1"/>
        <v>12990000</v>
      </c>
      <c r="F38" s="12">
        <v>21200000</v>
      </c>
      <c r="G38" s="5">
        <f t="shared" si="2"/>
        <v>34190000</v>
      </c>
      <c r="H38" s="17">
        <v>13990000</v>
      </c>
      <c r="I38" s="17">
        <v>21700000</v>
      </c>
      <c r="J38" s="5">
        <f t="shared" si="3"/>
        <v>35690000</v>
      </c>
      <c r="K38" s="6">
        <f t="shared" si="4"/>
        <v>1000000</v>
      </c>
      <c r="L38" s="6">
        <f t="shared" si="5"/>
        <v>500000</v>
      </c>
      <c r="M38" s="6">
        <f t="shared" si="5"/>
        <v>1500000</v>
      </c>
    </row>
    <row r="39" spans="1:13" ht="31.5" x14ac:dyDescent="0.3">
      <c r="A39" s="18">
        <v>34</v>
      </c>
      <c r="B39" s="8" t="s">
        <v>51</v>
      </c>
      <c r="C39" s="3">
        <v>0</v>
      </c>
      <c r="D39" s="17"/>
      <c r="E39" s="19">
        <f t="shared" si="1"/>
        <v>0</v>
      </c>
      <c r="F39" s="12">
        <v>9283000</v>
      </c>
      <c r="G39" s="5">
        <f t="shared" si="2"/>
        <v>9283000</v>
      </c>
      <c r="H39" s="17">
        <v>0</v>
      </c>
      <c r="I39" s="17">
        <v>9283000</v>
      </c>
      <c r="J39" s="5">
        <f t="shared" si="3"/>
        <v>9283000</v>
      </c>
      <c r="K39" s="6">
        <f t="shared" si="4"/>
        <v>0</v>
      </c>
      <c r="L39" s="6">
        <f t="shared" si="5"/>
        <v>0</v>
      </c>
      <c r="M39" s="6">
        <f t="shared" si="5"/>
        <v>0</v>
      </c>
    </row>
    <row r="40" spans="1:13" ht="31.5" x14ac:dyDescent="0.3">
      <c r="A40" s="18">
        <v>35</v>
      </c>
      <c r="B40" s="4" t="s">
        <v>20</v>
      </c>
      <c r="C40" s="10">
        <v>1530850</v>
      </c>
      <c r="D40" s="10">
        <v>24700</v>
      </c>
      <c r="E40" s="19">
        <f t="shared" si="1"/>
        <v>1555550</v>
      </c>
      <c r="F40" s="3"/>
      <c r="G40" s="5">
        <f t="shared" si="2"/>
        <v>1555550</v>
      </c>
      <c r="H40" s="3">
        <v>2667675</v>
      </c>
      <c r="I40" s="3">
        <v>2198896</v>
      </c>
      <c r="J40" s="5">
        <f t="shared" si="3"/>
        <v>4866571</v>
      </c>
      <c r="K40" s="6">
        <f t="shared" si="4"/>
        <v>1112125</v>
      </c>
      <c r="L40" s="6">
        <f t="shared" si="5"/>
        <v>2198896</v>
      </c>
      <c r="M40" s="6">
        <f t="shared" si="5"/>
        <v>3311021</v>
      </c>
    </row>
    <row r="41" spans="1:13" ht="31.5" x14ac:dyDescent="0.3">
      <c r="A41" s="18">
        <v>36</v>
      </c>
      <c r="B41" s="4" t="s">
        <v>21</v>
      </c>
      <c r="C41" s="10">
        <v>3477239</v>
      </c>
      <c r="D41" s="10">
        <v>16700</v>
      </c>
      <c r="E41" s="19">
        <f t="shared" si="1"/>
        <v>3493939</v>
      </c>
      <c r="F41" s="3"/>
      <c r="G41" s="5">
        <f t="shared" si="2"/>
        <v>3493939</v>
      </c>
      <c r="H41" s="3">
        <v>5985772</v>
      </c>
      <c r="I41" s="3">
        <v>4530334</v>
      </c>
      <c r="J41" s="5">
        <f t="shared" si="3"/>
        <v>10516106</v>
      </c>
      <c r="K41" s="6">
        <f t="shared" si="4"/>
        <v>2491833</v>
      </c>
      <c r="L41" s="6">
        <f t="shared" si="5"/>
        <v>4530334</v>
      </c>
      <c r="M41" s="6">
        <f t="shared" si="5"/>
        <v>7022167</v>
      </c>
    </row>
    <row r="42" spans="1:13" x14ac:dyDescent="0.3">
      <c r="A42" s="18">
        <v>37</v>
      </c>
      <c r="B42" s="4" t="s">
        <v>22</v>
      </c>
      <c r="C42" s="3">
        <v>105800</v>
      </c>
      <c r="D42" s="3"/>
      <c r="E42" s="19">
        <f t="shared" si="1"/>
        <v>105800</v>
      </c>
      <c r="F42" s="3"/>
      <c r="G42" s="5">
        <f t="shared" si="2"/>
        <v>105800</v>
      </c>
      <c r="H42" s="3">
        <v>98532</v>
      </c>
      <c r="I42" s="3">
        <v>0</v>
      </c>
      <c r="J42" s="5">
        <f t="shared" si="3"/>
        <v>98532</v>
      </c>
      <c r="K42" s="6">
        <f t="shared" si="4"/>
        <v>-7268</v>
      </c>
      <c r="L42" s="6">
        <f t="shared" si="5"/>
        <v>0</v>
      </c>
      <c r="M42" s="6">
        <f t="shared" si="5"/>
        <v>-7268</v>
      </c>
    </row>
    <row r="43" spans="1:13" x14ac:dyDescent="0.3">
      <c r="A43" s="18">
        <v>38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77250</v>
      </c>
      <c r="I43" s="3">
        <v>0</v>
      </c>
      <c r="J43" s="5">
        <f t="shared" si="3"/>
        <v>77250</v>
      </c>
      <c r="K43" s="6">
        <f t="shared" si="4"/>
        <v>5250</v>
      </c>
      <c r="L43" s="6">
        <f t="shared" si="5"/>
        <v>0</v>
      </c>
      <c r="M43" s="6">
        <f t="shared" si="5"/>
        <v>5250</v>
      </c>
    </row>
    <row r="44" spans="1:13" x14ac:dyDescent="0.3">
      <c r="A44" s="18">
        <v>39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5"/>
        <v>0</v>
      </c>
    </row>
    <row r="45" spans="1:13" x14ac:dyDescent="0.3">
      <c r="A45" s="18">
        <v>40</v>
      </c>
      <c r="B45" s="4" t="s">
        <v>27</v>
      </c>
      <c r="C45" s="3">
        <v>109000</v>
      </c>
      <c r="D45" s="3"/>
      <c r="E45" s="19">
        <f t="shared" si="1"/>
        <v>109000</v>
      </c>
      <c r="F45" s="3"/>
      <c r="G45" s="5">
        <f t="shared" si="2"/>
        <v>109000</v>
      </c>
      <c r="H45" s="3">
        <v>155000</v>
      </c>
      <c r="I45" s="3">
        <v>0</v>
      </c>
      <c r="J45" s="5">
        <f t="shared" si="3"/>
        <v>155000</v>
      </c>
      <c r="K45" s="6">
        <f t="shared" si="4"/>
        <v>46000</v>
      </c>
      <c r="L45" s="6">
        <f t="shared" si="5"/>
        <v>0</v>
      </c>
      <c r="M45" s="6">
        <f t="shared" si="5"/>
        <v>46000</v>
      </c>
    </row>
    <row r="46" spans="1:13" x14ac:dyDescent="0.3">
      <c r="A46" s="18">
        <v>41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5"/>
        <v>0</v>
      </c>
      <c r="M46" s="6">
        <f t="shared" si="5"/>
        <v>1500</v>
      </c>
    </row>
    <row r="47" spans="1:13" x14ac:dyDescent="0.3">
      <c r="A47" s="18">
        <v>42</v>
      </c>
      <c r="B47" s="22" t="s">
        <v>62</v>
      </c>
      <c r="C47" s="21">
        <v>70000</v>
      </c>
      <c r="D47" s="21"/>
      <c r="E47" s="19">
        <f t="shared" si="1"/>
        <v>70000</v>
      </c>
      <c r="F47" s="21"/>
      <c r="G47" s="5">
        <f t="shared" si="2"/>
        <v>70000</v>
      </c>
      <c r="H47" s="21">
        <v>70000</v>
      </c>
      <c r="I47" s="21">
        <v>0</v>
      </c>
      <c r="J47" s="5">
        <f t="shared" ref="J47" si="6">SUM(H47:I47)</f>
        <v>70000</v>
      </c>
      <c r="K47" s="6">
        <f t="shared" ref="K47" si="7">SUM(H47-E47)</f>
        <v>0</v>
      </c>
      <c r="L47" s="20">
        <f t="shared" si="5"/>
        <v>0</v>
      </c>
      <c r="M47" s="20">
        <f t="shared" si="5"/>
        <v>0</v>
      </c>
    </row>
    <row r="48" spans="1:13" x14ac:dyDescent="0.3">
      <c r="A48" s="15"/>
      <c r="B48" s="16" t="s">
        <v>75</v>
      </c>
      <c r="C48" s="15">
        <f>SUM(C6:C47)</f>
        <v>20173602</v>
      </c>
      <c r="D48" s="15">
        <f t="shared" ref="D48:M48" si="8">SUM(D6:D47)</f>
        <v>41400</v>
      </c>
      <c r="E48" s="15">
        <f t="shared" si="8"/>
        <v>20215002</v>
      </c>
      <c r="F48" s="15">
        <f t="shared" si="8"/>
        <v>39241730</v>
      </c>
      <c r="G48" s="15">
        <f t="shared" si="8"/>
        <v>59456732</v>
      </c>
      <c r="H48" s="15">
        <f t="shared" si="8"/>
        <v>25058953</v>
      </c>
      <c r="I48" s="15">
        <f t="shared" si="8"/>
        <v>46470960</v>
      </c>
      <c r="J48" s="15">
        <f t="shared" si="8"/>
        <v>71529913</v>
      </c>
      <c r="K48" s="15">
        <f t="shared" si="8"/>
        <v>4843951</v>
      </c>
      <c r="L48" s="15">
        <f t="shared" si="8"/>
        <v>7229230</v>
      </c>
      <c r="M48" s="15">
        <f t="shared" si="8"/>
        <v>12073181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00000"/>
  </sheetPr>
  <dimension ref="A2:M48"/>
  <sheetViews>
    <sheetView zoomScale="145" zoomScaleNormal="145" workbookViewId="0">
      <selection activeCell="P12" sqref="P12"/>
    </sheetView>
  </sheetViews>
  <sheetFormatPr defaultRowHeight="16.5" x14ac:dyDescent="0.3"/>
  <cols>
    <col min="1" max="1" width="7.7109375" style="1" bestFit="1" customWidth="1"/>
    <col min="2" max="2" width="21.5703125" style="29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8.42578125" style="1" bestFit="1" customWidth="1"/>
    <col min="12" max="12" width="7.7109375" style="1" bestFit="1" customWidth="1"/>
    <col min="13" max="13" width="8.42578125" style="1" bestFit="1" customWidth="1"/>
    <col min="14" max="16384" width="9.140625" style="1"/>
  </cols>
  <sheetData>
    <row r="2" spans="1:13" x14ac:dyDescent="0.3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3">
      <c r="A4" s="43" t="s">
        <v>11</v>
      </c>
      <c r="B4" s="43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 t="s">
        <v>19</v>
      </c>
      <c r="L4" s="43"/>
      <c r="M4" s="43"/>
    </row>
    <row r="5" spans="1:13" x14ac:dyDescent="0.3">
      <c r="A5" s="43"/>
      <c r="B5" s="43"/>
      <c r="C5" s="17" t="s">
        <v>15</v>
      </c>
      <c r="D5" s="17" t="s">
        <v>17</v>
      </c>
      <c r="E5" s="17" t="s">
        <v>64</v>
      </c>
      <c r="F5" s="17" t="s">
        <v>16</v>
      </c>
      <c r="G5" s="17" t="s">
        <v>18</v>
      </c>
      <c r="H5" s="17" t="s">
        <v>15</v>
      </c>
      <c r="I5" s="17" t="s">
        <v>16</v>
      </c>
      <c r="J5" s="17" t="s">
        <v>18</v>
      </c>
      <c r="K5" s="17" t="s">
        <v>15</v>
      </c>
      <c r="L5" s="17" t="s">
        <v>16</v>
      </c>
      <c r="M5" s="17" t="s">
        <v>18</v>
      </c>
    </row>
    <row r="6" spans="1:13" x14ac:dyDescent="0.3">
      <c r="A6" s="17">
        <v>1</v>
      </c>
      <c r="B6" s="4" t="s">
        <v>29</v>
      </c>
      <c r="C6" s="3">
        <v>5250</v>
      </c>
      <c r="D6" s="17"/>
      <c r="E6" s="19">
        <f>SUM(C6:D6)</f>
        <v>5250</v>
      </c>
      <c r="F6" s="12">
        <v>547300</v>
      </c>
      <c r="G6" s="5">
        <f>SUM(E6:F6)</f>
        <v>552550</v>
      </c>
      <c r="H6" s="17">
        <v>5200</v>
      </c>
      <c r="I6" s="17">
        <v>547300</v>
      </c>
      <c r="J6" s="5">
        <f>SUM(H6:I6)</f>
        <v>552500</v>
      </c>
      <c r="K6" s="6">
        <f>SUM(H6-E6)</f>
        <v>-50</v>
      </c>
      <c r="L6" s="6">
        <f t="shared" ref="L6:M21" si="0">SUM(I6-F6)</f>
        <v>0</v>
      </c>
      <c r="M6" s="6">
        <f t="shared" si="0"/>
        <v>-50</v>
      </c>
    </row>
    <row r="7" spans="1:13" x14ac:dyDescent="0.3">
      <c r="A7" s="17">
        <v>2</v>
      </c>
      <c r="B7" s="4" t="s">
        <v>44</v>
      </c>
      <c r="C7" s="3">
        <v>0</v>
      </c>
      <c r="D7" s="17"/>
      <c r="E7" s="19">
        <f t="shared" ref="E7:E47" si="1">SUM(C7:D7)</f>
        <v>0</v>
      </c>
      <c r="F7" s="12">
        <v>19400</v>
      </c>
      <c r="G7" s="5">
        <f t="shared" ref="G7:G47" si="2">SUM(E7:F7)</f>
        <v>19400</v>
      </c>
      <c r="H7" s="17">
        <v>0</v>
      </c>
      <c r="I7" s="17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17">
        <v>3</v>
      </c>
      <c r="B8" s="4" t="s">
        <v>49</v>
      </c>
      <c r="C8" s="3">
        <v>0</v>
      </c>
      <c r="D8" s="17"/>
      <c r="E8" s="19">
        <f t="shared" si="1"/>
        <v>0</v>
      </c>
      <c r="F8" s="12">
        <v>1500</v>
      </c>
      <c r="G8" s="5">
        <f t="shared" si="2"/>
        <v>1500</v>
      </c>
      <c r="H8" s="17">
        <v>0</v>
      </c>
      <c r="I8" s="17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17">
        <v>4</v>
      </c>
      <c r="B9" s="4" t="s">
        <v>52</v>
      </c>
      <c r="C9" s="3">
        <v>0</v>
      </c>
      <c r="D9" s="17"/>
      <c r="E9" s="19">
        <f t="shared" si="1"/>
        <v>0</v>
      </c>
      <c r="F9" s="12">
        <v>0</v>
      </c>
      <c r="G9" s="5">
        <f t="shared" si="2"/>
        <v>0</v>
      </c>
      <c r="H9" s="17"/>
      <c r="I9" s="17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17">
        <v>5</v>
      </c>
      <c r="B10" s="4" t="s">
        <v>30</v>
      </c>
      <c r="C10" s="3">
        <v>17000</v>
      </c>
      <c r="D10" s="17"/>
      <c r="E10" s="19">
        <f t="shared" si="1"/>
        <v>17000</v>
      </c>
      <c r="F10" s="12">
        <v>80000</v>
      </c>
      <c r="G10" s="5">
        <f t="shared" si="2"/>
        <v>97000</v>
      </c>
      <c r="H10" s="17">
        <v>17000</v>
      </c>
      <c r="I10" s="17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17">
        <v>6</v>
      </c>
      <c r="B11" s="4" t="s">
        <v>28</v>
      </c>
      <c r="C11" s="3">
        <v>21000</v>
      </c>
      <c r="D11" s="17"/>
      <c r="E11" s="19">
        <f t="shared" si="1"/>
        <v>21000</v>
      </c>
      <c r="F11" s="12">
        <v>31600</v>
      </c>
      <c r="G11" s="5">
        <f t="shared" si="2"/>
        <v>52600</v>
      </c>
      <c r="H11" s="17">
        <v>21000</v>
      </c>
      <c r="I11" s="17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17">
        <v>7</v>
      </c>
      <c r="B12" s="4" t="s">
        <v>37</v>
      </c>
      <c r="C12" s="3">
        <v>4000</v>
      </c>
      <c r="D12" s="17"/>
      <c r="E12" s="19">
        <f t="shared" si="1"/>
        <v>4000</v>
      </c>
      <c r="F12" s="12">
        <v>35500</v>
      </c>
      <c r="G12" s="5">
        <f t="shared" si="2"/>
        <v>39500</v>
      </c>
      <c r="H12" s="17">
        <v>4000</v>
      </c>
      <c r="I12" s="17">
        <v>35500</v>
      </c>
      <c r="J12" s="5">
        <f t="shared" si="3"/>
        <v>39500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17">
        <v>8</v>
      </c>
      <c r="B13" s="4" t="s">
        <v>25</v>
      </c>
      <c r="C13" s="3">
        <v>21273</v>
      </c>
      <c r="D13" s="17"/>
      <c r="E13" s="19">
        <f t="shared" si="1"/>
        <v>21273</v>
      </c>
      <c r="F13" s="12">
        <v>0</v>
      </c>
      <c r="G13" s="5">
        <f t="shared" si="2"/>
        <v>21273</v>
      </c>
      <c r="H13" s="17">
        <v>21273</v>
      </c>
      <c r="I13" s="17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17">
        <v>9</v>
      </c>
      <c r="B14" s="4" t="s">
        <v>34</v>
      </c>
      <c r="C14" s="3">
        <v>1397975</v>
      </c>
      <c r="D14" s="17"/>
      <c r="E14" s="19">
        <f t="shared" si="1"/>
        <v>1397975</v>
      </c>
      <c r="F14" s="12">
        <v>2583680</v>
      </c>
      <c r="G14" s="5">
        <f t="shared" si="2"/>
        <v>3981655</v>
      </c>
      <c r="H14" s="17">
        <v>1397975</v>
      </c>
      <c r="I14" s="17">
        <v>2583680</v>
      </c>
      <c r="J14" s="5">
        <f t="shared" si="3"/>
        <v>3981655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17">
        <v>10</v>
      </c>
      <c r="B15" s="4" t="s">
        <v>35</v>
      </c>
      <c r="C15" s="3">
        <v>0</v>
      </c>
      <c r="D15" s="17"/>
      <c r="E15" s="19">
        <f t="shared" si="1"/>
        <v>0</v>
      </c>
      <c r="F15" s="12">
        <v>1140000</v>
      </c>
      <c r="G15" s="5">
        <f t="shared" si="2"/>
        <v>1140000</v>
      </c>
      <c r="H15" s="17">
        <v>0</v>
      </c>
      <c r="I15" s="17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17">
        <v>11</v>
      </c>
      <c r="B16" s="4" t="s">
        <v>31</v>
      </c>
      <c r="C16" s="3">
        <v>279950</v>
      </c>
      <c r="D16" s="17"/>
      <c r="E16" s="19">
        <f t="shared" si="1"/>
        <v>279950</v>
      </c>
      <c r="F16" s="12">
        <v>485500</v>
      </c>
      <c r="G16" s="5">
        <f t="shared" si="2"/>
        <v>765450</v>
      </c>
      <c r="H16" s="17">
        <v>279750</v>
      </c>
      <c r="I16" s="17">
        <v>485500</v>
      </c>
      <c r="J16" s="5">
        <f t="shared" si="3"/>
        <v>765250</v>
      </c>
      <c r="K16" s="6">
        <f t="shared" si="4"/>
        <v>-200</v>
      </c>
      <c r="L16" s="6">
        <f t="shared" si="0"/>
        <v>0</v>
      </c>
      <c r="M16" s="6">
        <f t="shared" si="0"/>
        <v>-200</v>
      </c>
    </row>
    <row r="17" spans="1:13" x14ac:dyDescent="0.3">
      <c r="A17" s="17">
        <v>12</v>
      </c>
      <c r="B17" s="2" t="s">
        <v>53</v>
      </c>
      <c r="C17" s="3">
        <v>0</v>
      </c>
      <c r="D17" s="17"/>
      <c r="E17" s="19">
        <f t="shared" si="1"/>
        <v>0</v>
      </c>
      <c r="F17" s="12">
        <v>5000</v>
      </c>
      <c r="G17" s="5">
        <f t="shared" si="2"/>
        <v>5000</v>
      </c>
      <c r="H17" s="17">
        <v>0</v>
      </c>
      <c r="I17" s="17">
        <v>5000</v>
      </c>
      <c r="J17" s="5">
        <f t="shared" si="3"/>
        <v>5000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17">
        <v>13</v>
      </c>
      <c r="B18" s="4" t="s">
        <v>41</v>
      </c>
      <c r="C18" s="3">
        <v>24600</v>
      </c>
      <c r="D18" s="17"/>
      <c r="E18" s="19">
        <f t="shared" si="1"/>
        <v>24600</v>
      </c>
      <c r="F18" s="12">
        <v>24000</v>
      </c>
      <c r="G18" s="5">
        <f t="shared" si="2"/>
        <v>48600</v>
      </c>
      <c r="H18" s="17">
        <v>24600</v>
      </c>
      <c r="I18" s="17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17">
        <v>14</v>
      </c>
      <c r="B19" s="4" t="s">
        <v>45</v>
      </c>
      <c r="C19" s="3">
        <v>0</v>
      </c>
      <c r="D19" s="17"/>
      <c r="E19" s="19">
        <f t="shared" si="1"/>
        <v>0</v>
      </c>
      <c r="F19" s="12">
        <v>5800</v>
      </c>
      <c r="G19" s="5">
        <f t="shared" si="2"/>
        <v>5800</v>
      </c>
      <c r="H19" s="17">
        <v>0</v>
      </c>
      <c r="I19" s="17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17">
        <v>15</v>
      </c>
      <c r="B20" s="4" t="s">
        <v>32</v>
      </c>
      <c r="C20" s="3">
        <v>8500</v>
      </c>
      <c r="D20" s="17"/>
      <c r="E20" s="19">
        <f t="shared" si="1"/>
        <v>8500</v>
      </c>
      <c r="F20" s="12">
        <v>124000</v>
      </c>
      <c r="G20" s="5">
        <f t="shared" si="2"/>
        <v>132500</v>
      </c>
      <c r="H20" s="17">
        <v>8500</v>
      </c>
      <c r="I20" s="17">
        <v>124000</v>
      </c>
      <c r="J20" s="5">
        <f t="shared" si="3"/>
        <v>132500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17">
        <v>16</v>
      </c>
      <c r="B21" s="4" t="s">
        <v>48</v>
      </c>
      <c r="C21" s="3">
        <v>0</v>
      </c>
      <c r="D21" s="17"/>
      <c r="E21" s="19">
        <f t="shared" si="1"/>
        <v>0</v>
      </c>
      <c r="F21" s="12">
        <v>2650</v>
      </c>
      <c r="G21" s="5">
        <f t="shared" si="2"/>
        <v>2650</v>
      </c>
      <c r="H21" s="17">
        <v>0</v>
      </c>
      <c r="I21" s="17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17">
        <v>17</v>
      </c>
      <c r="B22" s="4" t="s">
        <v>40</v>
      </c>
      <c r="C22" s="3">
        <v>34500</v>
      </c>
      <c r="D22" s="17"/>
      <c r="E22" s="19">
        <f t="shared" si="1"/>
        <v>34500</v>
      </c>
      <c r="F22" s="12">
        <v>50500</v>
      </c>
      <c r="G22" s="5">
        <f t="shared" si="2"/>
        <v>85000</v>
      </c>
      <c r="H22" s="17">
        <v>34500</v>
      </c>
      <c r="I22" s="17">
        <v>50500</v>
      </c>
      <c r="J22" s="5">
        <f t="shared" si="3"/>
        <v>85000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17">
        <v>18</v>
      </c>
      <c r="B23" s="4" t="s">
        <v>46</v>
      </c>
      <c r="C23" s="3">
        <v>0</v>
      </c>
      <c r="D23" s="17"/>
      <c r="E23" s="19">
        <f t="shared" si="1"/>
        <v>0</v>
      </c>
      <c r="F23" s="12">
        <v>17000</v>
      </c>
      <c r="G23" s="5">
        <f t="shared" si="2"/>
        <v>17000</v>
      </c>
      <c r="H23" s="17">
        <v>0</v>
      </c>
      <c r="I23" s="17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17">
        <v>19</v>
      </c>
      <c r="B24" s="4" t="s">
        <v>33</v>
      </c>
      <c r="C24" s="3">
        <v>61000</v>
      </c>
      <c r="D24" s="17"/>
      <c r="E24" s="19">
        <f t="shared" si="1"/>
        <v>61000</v>
      </c>
      <c r="F24" s="12">
        <v>88000</v>
      </c>
      <c r="G24" s="5">
        <f t="shared" si="2"/>
        <v>149000</v>
      </c>
      <c r="H24" s="17">
        <v>61000</v>
      </c>
      <c r="I24" s="17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17">
        <v>20</v>
      </c>
      <c r="B25" s="4" t="s">
        <v>36</v>
      </c>
      <c r="C25" s="3">
        <v>18615</v>
      </c>
      <c r="D25" s="17"/>
      <c r="E25" s="19">
        <f t="shared" si="1"/>
        <v>18615</v>
      </c>
      <c r="F25" s="12">
        <v>21430</v>
      </c>
      <c r="G25" s="5">
        <f t="shared" si="2"/>
        <v>40045</v>
      </c>
      <c r="H25" s="17">
        <v>0</v>
      </c>
      <c r="I25" s="17">
        <v>21430</v>
      </c>
      <c r="J25" s="5">
        <f t="shared" si="3"/>
        <v>21430</v>
      </c>
      <c r="K25" s="6">
        <f t="shared" si="4"/>
        <v>-18615</v>
      </c>
      <c r="L25" s="6">
        <f t="shared" si="4"/>
        <v>0</v>
      </c>
      <c r="M25" s="6">
        <f t="shared" si="4"/>
        <v>-18615</v>
      </c>
    </row>
    <row r="26" spans="1:13" x14ac:dyDescent="0.3">
      <c r="A26" s="17">
        <v>21</v>
      </c>
      <c r="B26" s="4" t="s">
        <v>43</v>
      </c>
      <c r="C26" s="3">
        <v>0</v>
      </c>
      <c r="D26" s="17"/>
      <c r="E26" s="19">
        <f t="shared" si="1"/>
        <v>0</v>
      </c>
      <c r="F26" s="12">
        <v>7600</v>
      </c>
      <c r="G26" s="5">
        <f t="shared" si="2"/>
        <v>7600</v>
      </c>
      <c r="H26" s="17">
        <v>0</v>
      </c>
      <c r="I26" s="17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17">
        <v>22</v>
      </c>
      <c r="B27" s="4" t="s">
        <v>39</v>
      </c>
      <c r="C27" s="3">
        <v>52000</v>
      </c>
      <c r="D27" s="17"/>
      <c r="E27" s="19">
        <f t="shared" si="1"/>
        <v>52000</v>
      </c>
      <c r="F27" s="12">
        <v>17500</v>
      </c>
      <c r="G27" s="5">
        <f t="shared" si="2"/>
        <v>69500</v>
      </c>
      <c r="H27" s="17">
        <v>52000</v>
      </c>
      <c r="I27" s="17">
        <v>17500</v>
      </c>
      <c r="J27" s="5">
        <f t="shared" si="3"/>
        <v>69500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17">
        <v>23</v>
      </c>
      <c r="B28" s="4" t="s">
        <v>24</v>
      </c>
      <c r="C28" s="3">
        <v>120500</v>
      </c>
      <c r="D28" s="17"/>
      <c r="E28" s="19">
        <f t="shared" si="1"/>
        <v>120500</v>
      </c>
      <c r="F28" s="12">
        <v>0</v>
      </c>
      <c r="G28" s="5">
        <f t="shared" si="2"/>
        <v>120500</v>
      </c>
      <c r="H28" s="17">
        <v>120500</v>
      </c>
      <c r="I28" s="17">
        <v>0</v>
      </c>
      <c r="J28" s="5">
        <f t="shared" si="3"/>
        <v>120500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17">
        <v>24</v>
      </c>
      <c r="B29" s="4" t="s">
        <v>38</v>
      </c>
      <c r="C29" s="3">
        <v>12500</v>
      </c>
      <c r="D29" s="17"/>
      <c r="E29" s="19">
        <f t="shared" si="1"/>
        <v>12500</v>
      </c>
      <c r="F29" s="12">
        <v>6500</v>
      </c>
      <c r="G29" s="5">
        <f t="shared" si="2"/>
        <v>19000</v>
      </c>
      <c r="H29" s="17">
        <v>12500</v>
      </c>
      <c r="I29" s="17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17">
        <v>25</v>
      </c>
      <c r="B30" s="4" t="s">
        <v>47</v>
      </c>
      <c r="C30" s="3">
        <v>0</v>
      </c>
      <c r="D30" s="17"/>
      <c r="E30" s="19">
        <f t="shared" si="1"/>
        <v>0</v>
      </c>
      <c r="F30" s="12">
        <v>2000</v>
      </c>
      <c r="G30" s="5">
        <f t="shared" si="2"/>
        <v>2000</v>
      </c>
      <c r="H30" s="17">
        <v>0</v>
      </c>
      <c r="I30" s="17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17">
        <v>26</v>
      </c>
      <c r="B31" s="13" t="s">
        <v>55</v>
      </c>
      <c r="C31" s="3">
        <v>0</v>
      </c>
      <c r="D31" s="17"/>
      <c r="E31" s="19">
        <f t="shared" si="1"/>
        <v>0</v>
      </c>
      <c r="F31" s="12">
        <v>0</v>
      </c>
      <c r="G31" s="5">
        <f t="shared" si="2"/>
        <v>0</v>
      </c>
      <c r="H31" s="17"/>
      <c r="I31" s="17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17">
        <v>27</v>
      </c>
      <c r="B32" s="4" t="s">
        <v>54</v>
      </c>
      <c r="C32" s="3">
        <v>0</v>
      </c>
      <c r="D32" s="17"/>
      <c r="E32" s="19">
        <f t="shared" si="1"/>
        <v>0</v>
      </c>
      <c r="F32" s="12">
        <v>2920000</v>
      </c>
      <c r="G32" s="5">
        <f t="shared" si="2"/>
        <v>2920000</v>
      </c>
      <c r="H32" s="17">
        <v>0</v>
      </c>
      <c r="I32" s="17">
        <v>2920000</v>
      </c>
      <c r="J32" s="5">
        <f t="shared" si="3"/>
        <v>2920000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17">
        <v>28</v>
      </c>
      <c r="B33" s="13" t="s">
        <v>56</v>
      </c>
      <c r="C33" s="3">
        <v>0</v>
      </c>
      <c r="D33" s="17"/>
      <c r="E33" s="19">
        <f t="shared" si="1"/>
        <v>0</v>
      </c>
      <c r="F33" s="12">
        <v>0</v>
      </c>
      <c r="G33" s="5">
        <f t="shared" si="2"/>
        <v>0</v>
      </c>
      <c r="H33" s="17"/>
      <c r="I33" s="17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17">
        <v>29</v>
      </c>
      <c r="B34" s="9" t="s">
        <v>57</v>
      </c>
      <c r="C34" s="3">
        <v>0</v>
      </c>
      <c r="D34" s="15"/>
      <c r="E34" s="19">
        <f t="shared" si="1"/>
        <v>0</v>
      </c>
      <c r="F34" s="12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17">
        <v>30</v>
      </c>
      <c r="B35" s="9" t="s">
        <v>58</v>
      </c>
      <c r="C35" s="3">
        <v>0</v>
      </c>
      <c r="D35" s="17"/>
      <c r="E35" s="19">
        <f t="shared" si="1"/>
        <v>0</v>
      </c>
      <c r="F35" s="12">
        <v>0</v>
      </c>
      <c r="G35" s="5">
        <f t="shared" si="2"/>
        <v>0</v>
      </c>
      <c r="H35" s="17"/>
      <c r="I35" s="17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17">
        <v>31</v>
      </c>
      <c r="B36" s="9" t="s">
        <v>59</v>
      </c>
      <c r="C36" s="3">
        <v>0</v>
      </c>
      <c r="D36" s="17"/>
      <c r="E36" s="19">
        <f t="shared" si="1"/>
        <v>0</v>
      </c>
      <c r="F36" s="12">
        <v>0</v>
      </c>
      <c r="G36" s="5">
        <f t="shared" si="2"/>
        <v>0</v>
      </c>
      <c r="H36" s="17"/>
      <c r="I36" s="17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17">
        <v>32</v>
      </c>
      <c r="B37" s="9" t="s">
        <v>60</v>
      </c>
      <c r="C37" s="3">
        <v>0</v>
      </c>
      <c r="D37" s="17"/>
      <c r="E37" s="19">
        <f t="shared" si="1"/>
        <v>0</v>
      </c>
      <c r="F37" s="12">
        <v>0</v>
      </c>
      <c r="G37" s="5">
        <f t="shared" si="2"/>
        <v>0</v>
      </c>
      <c r="H37" s="17"/>
      <c r="I37" s="17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17">
        <v>34</v>
      </c>
      <c r="B38" s="8" t="s">
        <v>50</v>
      </c>
      <c r="C38" s="17">
        <v>14000000</v>
      </c>
      <c r="D38" s="17"/>
      <c r="E38" s="19">
        <f t="shared" si="1"/>
        <v>14000000</v>
      </c>
      <c r="F38" s="12">
        <v>26200000</v>
      </c>
      <c r="G38" s="5">
        <f t="shared" si="2"/>
        <v>40200000</v>
      </c>
      <c r="H38" s="17">
        <v>14000000</v>
      </c>
      <c r="I38" s="17">
        <v>26200000</v>
      </c>
      <c r="J38" s="5">
        <f t="shared" si="3"/>
        <v>40200000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17">
        <v>35</v>
      </c>
      <c r="B39" s="8" t="s">
        <v>51</v>
      </c>
      <c r="C39" s="3">
        <v>0</v>
      </c>
      <c r="D39" s="17"/>
      <c r="E39" s="19">
        <f t="shared" si="1"/>
        <v>0</v>
      </c>
      <c r="F39" s="12">
        <v>4300000</v>
      </c>
      <c r="G39" s="5">
        <f t="shared" si="2"/>
        <v>4300000</v>
      </c>
      <c r="H39" s="17">
        <v>0</v>
      </c>
      <c r="I39" s="17">
        <v>4300000</v>
      </c>
      <c r="J39" s="5">
        <f t="shared" si="3"/>
        <v>4300000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17">
        <v>36</v>
      </c>
      <c r="B40" s="4" t="s">
        <v>20</v>
      </c>
      <c r="C40" s="10">
        <v>1367000</v>
      </c>
      <c r="D40" s="10">
        <v>24700</v>
      </c>
      <c r="E40" s="19">
        <f t="shared" si="1"/>
        <v>1391700</v>
      </c>
      <c r="F40" s="3"/>
      <c r="G40" s="5">
        <f t="shared" si="2"/>
        <v>1391700</v>
      </c>
      <c r="H40" s="3">
        <v>1366200</v>
      </c>
      <c r="I40" s="3">
        <v>24700</v>
      </c>
      <c r="J40" s="5">
        <f t="shared" si="3"/>
        <v>1390900</v>
      </c>
      <c r="K40" s="6">
        <f t="shared" si="4"/>
        <v>-25500</v>
      </c>
      <c r="L40" s="6">
        <f t="shared" si="4"/>
        <v>24700</v>
      </c>
      <c r="M40" s="6">
        <f t="shared" si="4"/>
        <v>-800</v>
      </c>
    </row>
    <row r="41" spans="1:13" ht="31.5" x14ac:dyDescent="0.3">
      <c r="A41" s="17">
        <v>37</v>
      </c>
      <c r="B41" s="4" t="s">
        <v>21</v>
      </c>
      <c r="C41" s="10">
        <v>3921658</v>
      </c>
      <c r="D41" s="10">
        <v>0</v>
      </c>
      <c r="E41" s="19">
        <f t="shared" si="1"/>
        <v>3921658</v>
      </c>
      <c r="F41" s="3"/>
      <c r="G41" s="5">
        <f t="shared" si="2"/>
        <v>3921658</v>
      </c>
      <c r="H41" s="3">
        <v>3922458</v>
      </c>
      <c r="I41" s="3">
        <v>0</v>
      </c>
      <c r="J41" s="5">
        <f t="shared" si="3"/>
        <v>3922458</v>
      </c>
      <c r="K41" s="6">
        <f t="shared" si="4"/>
        <v>800</v>
      </c>
      <c r="L41" s="6">
        <f t="shared" si="4"/>
        <v>0</v>
      </c>
      <c r="M41" s="6">
        <f t="shared" si="4"/>
        <v>800</v>
      </c>
    </row>
    <row r="42" spans="1:13" x14ac:dyDescent="0.3">
      <c r="A42" s="17">
        <v>38</v>
      </c>
      <c r="B42" s="4" t="s">
        <v>22</v>
      </c>
      <c r="C42" s="3">
        <v>104900</v>
      </c>
      <c r="D42" s="3"/>
      <c r="E42" s="19">
        <f t="shared" si="1"/>
        <v>104900</v>
      </c>
      <c r="F42" s="3"/>
      <c r="G42" s="5">
        <f t="shared" si="2"/>
        <v>104900</v>
      </c>
      <c r="H42" s="3">
        <v>104200</v>
      </c>
      <c r="I42" s="3">
        <v>0</v>
      </c>
      <c r="J42" s="5">
        <f t="shared" si="3"/>
        <v>104200</v>
      </c>
      <c r="K42" s="6">
        <f t="shared" si="4"/>
        <v>-700</v>
      </c>
      <c r="L42" s="6">
        <f t="shared" si="4"/>
        <v>0</v>
      </c>
      <c r="M42" s="6">
        <f t="shared" si="4"/>
        <v>-700</v>
      </c>
    </row>
    <row r="43" spans="1:13" x14ac:dyDescent="0.3">
      <c r="A43" s="17">
        <v>39</v>
      </c>
      <c r="B43" s="4" t="s">
        <v>23</v>
      </c>
      <c r="C43" s="3">
        <v>72000</v>
      </c>
      <c r="D43" s="3"/>
      <c r="E43" s="19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17">
        <v>40</v>
      </c>
      <c r="B44" s="4" t="s">
        <v>26</v>
      </c>
      <c r="C44" s="3">
        <v>0</v>
      </c>
      <c r="D44" s="3"/>
      <c r="E44" s="19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17">
        <v>41</v>
      </c>
      <c r="B45" s="4" t="s">
        <v>27</v>
      </c>
      <c r="C45" s="3">
        <v>103000</v>
      </c>
      <c r="D45" s="3"/>
      <c r="E45" s="19">
        <f t="shared" si="1"/>
        <v>103000</v>
      </c>
      <c r="F45" s="3"/>
      <c r="G45" s="5">
        <f t="shared" si="2"/>
        <v>103000</v>
      </c>
      <c r="H45" s="3">
        <v>103000</v>
      </c>
      <c r="I45" s="3">
        <v>0</v>
      </c>
      <c r="J45" s="5">
        <f t="shared" si="3"/>
        <v>103000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17">
        <v>42</v>
      </c>
      <c r="B46" s="4" t="s">
        <v>42</v>
      </c>
      <c r="C46" s="3">
        <v>0</v>
      </c>
      <c r="D46" s="7"/>
      <c r="E46" s="19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15"/>
      <c r="B47" s="16" t="s">
        <v>62</v>
      </c>
      <c r="C47" s="15">
        <v>40000</v>
      </c>
      <c r="D47" s="15"/>
      <c r="E47" s="19">
        <f t="shared" si="1"/>
        <v>40000</v>
      </c>
      <c r="F47" s="15"/>
      <c r="G47" s="5">
        <f t="shared" si="2"/>
        <v>40000</v>
      </c>
      <c r="H47" s="15">
        <v>40000</v>
      </c>
      <c r="I47" s="15">
        <v>0</v>
      </c>
      <c r="J47" s="5">
        <f t="shared" si="3"/>
        <v>40000</v>
      </c>
      <c r="K47" s="6">
        <f t="shared" si="4"/>
        <v>0</v>
      </c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5"/>
      <c r="B48" s="16" t="s">
        <v>76</v>
      </c>
      <c r="C48" s="15">
        <f>SUM(C6:C47)</f>
        <v>21687221</v>
      </c>
      <c r="D48" s="15">
        <f t="shared" ref="D48:M48" si="6">SUM(D6:D47)</f>
        <v>24700</v>
      </c>
      <c r="E48" s="15">
        <f t="shared" si="6"/>
        <v>21711921</v>
      </c>
      <c r="F48" s="15">
        <f t="shared" si="6"/>
        <v>38716460</v>
      </c>
      <c r="G48" s="15">
        <f t="shared" si="6"/>
        <v>60428381</v>
      </c>
      <c r="H48" s="15">
        <f t="shared" si="6"/>
        <v>21669156</v>
      </c>
      <c r="I48" s="15">
        <f t="shared" si="6"/>
        <v>38741160</v>
      </c>
      <c r="J48" s="15">
        <f t="shared" si="6"/>
        <v>60410316</v>
      </c>
      <c r="K48" s="15">
        <f t="shared" si="6"/>
        <v>-42765</v>
      </c>
      <c r="L48" s="15">
        <f t="shared" si="6"/>
        <v>24700</v>
      </c>
      <c r="M48" s="15">
        <f t="shared" si="6"/>
        <v>-18065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গাংনী (22)</vt:lpstr>
      <vt:lpstr>আগৈলজাড়া (21)</vt:lpstr>
      <vt:lpstr>বাবুগঞ্জ (20)</vt:lpstr>
      <vt:lpstr>গৌরনদী (19)</vt:lpstr>
      <vt:lpstr>মুলাদী (18)</vt:lpstr>
      <vt:lpstr>বাউফল (17)</vt:lpstr>
      <vt:lpstr>কাউখালী (11)</vt:lpstr>
      <vt:lpstr>বামনা (9)</vt:lpstr>
      <vt:lpstr>মনপুরা (8)</vt:lpstr>
      <vt:lpstr>ঝালকাঠি সদর (7)</vt:lpstr>
      <vt:lpstr>নোয়াখালী সদর (6)</vt:lpstr>
      <vt:lpstr>মিঠাপুকুর (5)</vt:lpstr>
      <vt:lpstr>পীরগঞ্জ (4)</vt:lpstr>
      <vt:lpstr>কাউনিয়া (3)</vt:lpstr>
      <vt:lpstr>গংগাচড়া (2)</vt:lpstr>
      <vt:lpstr>পীরগাছা</vt:lpstr>
      <vt:lpstr>'আগৈলজাড়া (21)'!Print_Titles</vt:lpstr>
      <vt:lpstr>'কাউনিয়া (3)'!Print_Titles</vt:lpstr>
      <vt:lpstr>'গংগাচড়া (2)'!Print_Titles</vt:lpstr>
      <vt:lpstr>'গাংনী (22)'!Print_Titles</vt:lpstr>
      <vt:lpstr>'গৌরনদী (19)'!Print_Titles</vt:lpstr>
      <vt:lpstr>'ঝালকাঠি সদর (7)'!Print_Titles</vt:lpstr>
      <vt:lpstr>'নোয়াখালী সদর (6)'!Print_Titles</vt:lpstr>
      <vt:lpstr>'পীরগঞ্জ (4)'!Print_Titles</vt:lpstr>
      <vt:lpstr>পীরগাছা!Print_Titles</vt:lpstr>
      <vt:lpstr>'বাউফল (17)'!Print_Titles</vt:lpstr>
      <vt:lpstr>'বাবুগঞ্জ (20)'!Print_Titles</vt:lpstr>
      <vt:lpstr>'বামনা (9)'!Print_Titles</vt:lpstr>
      <vt:lpstr>'মনপুরা (8)'!Print_Titles</vt:lpstr>
      <vt:lpstr>'মিঠাপুকুর (5)'!Print_Titles</vt:lpstr>
      <vt:lpstr>'মুলাদী (18)'!Print_Titles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2026-04-15T04:48:49Z</dcterms:modified>
</cp:coreProperties>
</file>