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20" yWindow="-120" windowWidth="29040" windowHeight="15990" firstSheet="11" activeTab="18"/>
  </bookViews>
  <sheets>
    <sheet name="যশোর সদর (59)" sheetId="72" r:id="rId1"/>
    <sheet name="অভয়নগর(58)" sheetId="71" r:id="rId2"/>
    <sheet name="ঝিকরগাছা (57)" sheetId="70" r:id="rId3"/>
    <sheet name="বাঘারপাড়া (56)" sheetId="69" r:id="rId4"/>
    <sheet name="চৌগাছা (55)" sheetId="68" r:id="rId5"/>
    <sheet name="কেশবপুর (54)" sheetId="67" r:id="rId6"/>
    <sheet name="মনিরামপুর (53)" sheetId="66" r:id="rId7"/>
    <sheet name="শার্শা (52)" sheetId="65" r:id="rId8"/>
    <sheet name="নড়াইল সদর (51)" sheetId="64" r:id="rId9"/>
    <sheet name="কালিয়া (50)" sheetId="63" r:id="rId10"/>
    <sheet name="লোহাগড়া (49)" sheetId="62" r:id="rId11"/>
    <sheet name="হরিণাকুন্ড (48)" sheetId="61" r:id="rId12"/>
    <sheet name="ঝিনাইদহ সদর (47)" sheetId="60" r:id="rId13"/>
    <sheet name="দশমিনা (16)" sheetId="29" r:id="rId14"/>
    <sheet name="দুমকী (15)" sheetId="28" r:id="rId15"/>
    <sheet name="কলাপাড়া (14)" sheetId="27" r:id="rId16"/>
    <sheet name="নাজিরপুর (13)" sheetId="26" r:id="rId17"/>
    <sheet name="মঠবাড়িয়া (12)" sheetId="25" r:id="rId18"/>
    <sheet name="পিরোজপুর সদর (10)" sheetId="23" r:id="rId19"/>
  </sheets>
  <definedNames>
    <definedName name="_xlnm.Print_Titles" localSheetId="1">'অভয়নগর(58)'!$4:$5</definedName>
    <definedName name="_xlnm.Print_Titles" localSheetId="15">'কলাপাড়া (14)'!$4:$5</definedName>
    <definedName name="_xlnm.Print_Titles" localSheetId="9">'কালিয়া (50)'!$4:$5</definedName>
    <definedName name="_xlnm.Print_Titles" localSheetId="5">'কেশবপুর (54)'!$4:$5</definedName>
    <definedName name="_xlnm.Print_Titles" localSheetId="4">'চৌগাছা (55)'!$4:$5</definedName>
    <definedName name="_xlnm.Print_Titles" localSheetId="2">'ঝিকরগাছা (57)'!$4:$5</definedName>
    <definedName name="_xlnm.Print_Titles" localSheetId="12">'ঝিনাইদহ সদর (47)'!$4:$5</definedName>
    <definedName name="_xlnm.Print_Titles" localSheetId="13">'দশমিনা (16)'!$4:$5</definedName>
    <definedName name="_xlnm.Print_Titles" localSheetId="14">'দুমকী (15)'!$4:$5</definedName>
    <definedName name="_xlnm.Print_Titles" localSheetId="8">'নড়াইল সদর (51)'!$4:$5</definedName>
    <definedName name="_xlnm.Print_Titles" localSheetId="18">'পিরোজপুর সদর (10)'!$4:$5</definedName>
    <definedName name="_xlnm.Print_Titles" localSheetId="3">'বাঘারপাড়া (56)'!$4:$5</definedName>
    <definedName name="_xlnm.Print_Titles" localSheetId="17">'মঠবাড়িয়া (12)'!$4:$5</definedName>
    <definedName name="_xlnm.Print_Titles" localSheetId="6">'মনিরামপুর (53)'!$4:$5</definedName>
    <definedName name="_xlnm.Print_Titles" localSheetId="0">'যশোর সদর (59)'!$4:$5</definedName>
    <definedName name="_xlnm.Print_Titles" localSheetId="10">'লোহাগড়া (49)'!$4:$5</definedName>
    <definedName name="_xlnm.Print_Titles" localSheetId="7">'শার্শা (52)'!$4:$5</definedName>
    <definedName name="_xlnm.Print_Titles" localSheetId="11">'হরিণাকুন্ড (48)'!$4:$5</definedName>
  </definedNames>
  <calcPr calcId="152511"/>
</workbook>
</file>

<file path=xl/calcChain.xml><?xml version="1.0" encoding="utf-8"?>
<calcChain xmlns="http://schemas.openxmlformats.org/spreadsheetml/2006/main">
  <c r="M6" i="71" l="1"/>
  <c r="M48" i="71"/>
  <c r="M7" i="71"/>
  <c r="M8" i="71"/>
  <c r="M9" i="71"/>
  <c r="M10" i="71"/>
  <c r="M11" i="71"/>
  <c r="M12" i="7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27" i="71"/>
  <c r="M28" i="71"/>
  <c r="M29" i="71"/>
  <c r="M30" i="71"/>
  <c r="M31" i="71"/>
  <c r="M32" i="71"/>
  <c r="M33" i="71"/>
  <c r="M34" i="71"/>
  <c r="M35" i="71"/>
  <c r="M36" i="71"/>
  <c r="M37" i="71"/>
  <c r="M38" i="71"/>
  <c r="M39" i="71"/>
  <c r="M40" i="71"/>
  <c r="M41" i="71"/>
  <c r="M42" i="71"/>
  <c r="M43" i="71"/>
  <c r="M44" i="71"/>
  <c r="M45" i="71"/>
  <c r="M46" i="71"/>
  <c r="M47" i="71"/>
  <c r="K47" i="23" l="1"/>
  <c r="G47" i="23"/>
  <c r="K47" i="26"/>
  <c r="G47" i="26"/>
  <c r="J47" i="68" l="1"/>
  <c r="K47" i="68"/>
  <c r="D48" i="70" l="1"/>
  <c r="F48" i="70"/>
  <c r="H48" i="70"/>
  <c r="I48" i="70"/>
  <c r="C48" i="70"/>
  <c r="D48" i="69"/>
  <c r="F48" i="69"/>
  <c r="H48" i="69"/>
  <c r="I48" i="69"/>
  <c r="C48" i="69"/>
  <c r="D48" i="68"/>
  <c r="F48" i="68"/>
  <c r="H48" i="68"/>
  <c r="I48" i="68"/>
  <c r="C48" i="68"/>
  <c r="D48" i="66"/>
  <c r="F48" i="66"/>
  <c r="H48" i="66"/>
  <c r="I48" i="66"/>
  <c r="C48" i="66"/>
  <c r="D48" i="64"/>
  <c r="F48" i="64"/>
  <c r="H48" i="64"/>
  <c r="I48" i="64"/>
  <c r="C48" i="64"/>
  <c r="D48" i="27"/>
  <c r="F48" i="27"/>
  <c r="H48" i="27"/>
  <c r="I48" i="27"/>
  <c r="C48" i="27"/>
  <c r="D48" i="25"/>
  <c r="F48" i="25"/>
  <c r="H48" i="25"/>
  <c r="I48" i="25"/>
  <c r="C48" i="25"/>
  <c r="D48" i="23"/>
  <c r="F48" i="23"/>
  <c r="H48" i="23"/>
  <c r="I48" i="23"/>
  <c r="C48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K14" i="23"/>
  <c r="K30" i="23"/>
  <c r="K46" i="23"/>
  <c r="L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M44" i="23" s="1"/>
  <c r="J45" i="23"/>
  <c r="J46" i="23"/>
  <c r="J47" i="23"/>
  <c r="M47" i="23" s="1"/>
  <c r="J6" i="23"/>
  <c r="G7" i="23"/>
  <c r="G31" i="23"/>
  <c r="G39" i="23"/>
  <c r="E7" i="23"/>
  <c r="K7" i="23" s="1"/>
  <c r="E8" i="23"/>
  <c r="G8" i="23" s="1"/>
  <c r="M8" i="23" s="1"/>
  <c r="E9" i="23"/>
  <c r="K9" i="23" s="1"/>
  <c r="E10" i="23"/>
  <c r="G10" i="23" s="1"/>
  <c r="M10" i="23" s="1"/>
  <c r="E11" i="23"/>
  <c r="E12" i="23"/>
  <c r="G12" i="23" s="1"/>
  <c r="M12" i="23" s="1"/>
  <c r="E13" i="23"/>
  <c r="K13" i="23" s="1"/>
  <c r="E14" i="23"/>
  <c r="G14" i="23" s="1"/>
  <c r="M14" i="23" s="1"/>
  <c r="E15" i="23"/>
  <c r="K15" i="23" s="1"/>
  <c r="E16" i="23"/>
  <c r="G16" i="23" s="1"/>
  <c r="M16" i="23" s="1"/>
  <c r="E17" i="23"/>
  <c r="K17" i="23" s="1"/>
  <c r="E18" i="23"/>
  <c r="G18" i="23" s="1"/>
  <c r="M18" i="23" s="1"/>
  <c r="E19" i="23"/>
  <c r="E20" i="23"/>
  <c r="G20" i="23" s="1"/>
  <c r="M20" i="23" s="1"/>
  <c r="E21" i="23"/>
  <c r="K21" i="23" s="1"/>
  <c r="E22" i="23"/>
  <c r="G22" i="23" s="1"/>
  <c r="M22" i="23" s="1"/>
  <c r="E23" i="23"/>
  <c r="K23" i="23" s="1"/>
  <c r="E24" i="23"/>
  <c r="G24" i="23" s="1"/>
  <c r="M24" i="23" s="1"/>
  <c r="E25" i="23"/>
  <c r="K25" i="23" s="1"/>
  <c r="E26" i="23"/>
  <c r="G26" i="23" s="1"/>
  <c r="M26" i="23" s="1"/>
  <c r="E27" i="23"/>
  <c r="E28" i="23"/>
  <c r="G28" i="23" s="1"/>
  <c r="M28" i="23" s="1"/>
  <c r="E29" i="23"/>
  <c r="K29" i="23" s="1"/>
  <c r="E30" i="23"/>
  <c r="G30" i="23" s="1"/>
  <c r="M30" i="23" s="1"/>
  <c r="E31" i="23"/>
  <c r="K31" i="23" s="1"/>
  <c r="E32" i="23"/>
  <c r="G32" i="23" s="1"/>
  <c r="M32" i="23" s="1"/>
  <c r="E33" i="23"/>
  <c r="K33" i="23" s="1"/>
  <c r="E34" i="23"/>
  <c r="G34" i="23" s="1"/>
  <c r="M34" i="23" s="1"/>
  <c r="E35" i="23"/>
  <c r="E36" i="23"/>
  <c r="G36" i="23" s="1"/>
  <c r="M36" i="23" s="1"/>
  <c r="E37" i="23"/>
  <c r="K37" i="23" s="1"/>
  <c r="E38" i="23"/>
  <c r="G38" i="23" s="1"/>
  <c r="M38" i="23" s="1"/>
  <c r="E39" i="23"/>
  <c r="K39" i="23" s="1"/>
  <c r="E40" i="23"/>
  <c r="G40" i="23" s="1"/>
  <c r="M40" i="23" s="1"/>
  <c r="E41" i="23"/>
  <c r="K41" i="23" s="1"/>
  <c r="E42" i="23"/>
  <c r="G42" i="23" s="1"/>
  <c r="M42" i="23" s="1"/>
  <c r="E43" i="23"/>
  <c r="E44" i="23"/>
  <c r="G44" i="23" s="1"/>
  <c r="E45" i="23"/>
  <c r="K45" i="23" s="1"/>
  <c r="E46" i="23"/>
  <c r="G46" i="23" s="1"/>
  <c r="M46" i="23" s="1"/>
  <c r="E47" i="23"/>
  <c r="E6" i="23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M44" i="25" s="1"/>
  <c r="J45" i="25"/>
  <c r="J46" i="25"/>
  <c r="J47" i="25"/>
  <c r="M47" i="25" s="1"/>
  <c r="J6" i="25"/>
  <c r="J48" i="25" s="1"/>
  <c r="G11" i="25"/>
  <c r="G13" i="25"/>
  <c r="G19" i="25"/>
  <c r="G21" i="25"/>
  <c r="G27" i="25"/>
  <c r="G29" i="25"/>
  <c r="G35" i="25"/>
  <c r="G37" i="25"/>
  <c r="G43" i="25"/>
  <c r="G45" i="25"/>
  <c r="E7" i="25"/>
  <c r="K7" i="25" s="1"/>
  <c r="E8" i="25"/>
  <c r="G8" i="25" s="1"/>
  <c r="E9" i="25"/>
  <c r="K9" i="25" s="1"/>
  <c r="E10" i="25"/>
  <c r="G10" i="25" s="1"/>
  <c r="M10" i="25" s="1"/>
  <c r="E11" i="25"/>
  <c r="K11" i="25" s="1"/>
  <c r="E12" i="25"/>
  <c r="G12" i="25" s="1"/>
  <c r="E13" i="25"/>
  <c r="K13" i="25" s="1"/>
  <c r="E14" i="25"/>
  <c r="E15" i="25"/>
  <c r="K15" i="25" s="1"/>
  <c r="E16" i="25"/>
  <c r="G16" i="25" s="1"/>
  <c r="E17" i="25"/>
  <c r="K17" i="25" s="1"/>
  <c r="E18" i="25"/>
  <c r="E19" i="25"/>
  <c r="K19" i="25" s="1"/>
  <c r="E20" i="25"/>
  <c r="G20" i="25" s="1"/>
  <c r="E21" i="25"/>
  <c r="K21" i="25" s="1"/>
  <c r="E22" i="25"/>
  <c r="E23" i="25"/>
  <c r="K23" i="25" s="1"/>
  <c r="E24" i="25"/>
  <c r="G24" i="25" s="1"/>
  <c r="E25" i="25"/>
  <c r="K25" i="25" s="1"/>
  <c r="E26" i="25"/>
  <c r="E27" i="25"/>
  <c r="K27" i="25" s="1"/>
  <c r="E28" i="25"/>
  <c r="G28" i="25" s="1"/>
  <c r="E29" i="25"/>
  <c r="K29" i="25" s="1"/>
  <c r="E30" i="25"/>
  <c r="E31" i="25"/>
  <c r="K31" i="25" s="1"/>
  <c r="E32" i="25"/>
  <c r="G32" i="25" s="1"/>
  <c r="E33" i="25"/>
  <c r="K33" i="25" s="1"/>
  <c r="E34" i="25"/>
  <c r="E35" i="25"/>
  <c r="K35" i="25" s="1"/>
  <c r="E36" i="25"/>
  <c r="G36" i="25" s="1"/>
  <c r="E37" i="25"/>
  <c r="K37" i="25" s="1"/>
  <c r="E38" i="25"/>
  <c r="E39" i="25"/>
  <c r="K39" i="25" s="1"/>
  <c r="E40" i="25"/>
  <c r="G40" i="25" s="1"/>
  <c r="E41" i="25"/>
  <c r="K41" i="25" s="1"/>
  <c r="E42" i="25"/>
  <c r="E43" i="25"/>
  <c r="K43" i="25" s="1"/>
  <c r="E44" i="25"/>
  <c r="G44" i="25" s="1"/>
  <c r="E45" i="25"/>
  <c r="K45" i="25" s="1"/>
  <c r="E46" i="25"/>
  <c r="E47" i="25"/>
  <c r="E6" i="25"/>
  <c r="D48" i="26"/>
  <c r="F48" i="26"/>
  <c r="H48" i="26"/>
  <c r="I48" i="26"/>
  <c r="C48" i="26"/>
  <c r="M41" i="26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6" i="26"/>
  <c r="L48" i="26" s="1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M47" i="26" s="1"/>
  <c r="J6" i="26"/>
  <c r="G8" i="26"/>
  <c r="G10" i="26"/>
  <c r="G12" i="26"/>
  <c r="G16" i="26"/>
  <c r="G18" i="26"/>
  <c r="G20" i="26"/>
  <c r="G24" i="26"/>
  <c r="G26" i="26"/>
  <c r="G28" i="26"/>
  <c r="G32" i="26"/>
  <c r="G34" i="26"/>
  <c r="G36" i="26"/>
  <c r="G40" i="26"/>
  <c r="G42" i="26"/>
  <c r="G44" i="26"/>
  <c r="E7" i="26"/>
  <c r="E8" i="26"/>
  <c r="K8" i="26" s="1"/>
  <c r="E9" i="26"/>
  <c r="E10" i="26"/>
  <c r="K10" i="26" s="1"/>
  <c r="E11" i="26"/>
  <c r="G11" i="26" s="1"/>
  <c r="E12" i="26"/>
  <c r="K12" i="26" s="1"/>
  <c r="E13" i="26"/>
  <c r="E14" i="26"/>
  <c r="K14" i="26" s="1"/>
  <c r="E15" i="26"/>
  <c r="G15" i="26" s="1"/>
  <c r="E16" i="26"/>
  <c r="K16" i="26" s="1"/>
  <c r="E17" i="26"/>
  <c r="E18" i="26"/>
  <c r="K18" i="26" s="1"/>
  <c r="E19" i="26"/>
  <c r="G19" i="26" s="1"/>
  <c r="E20" i="26"/>
  <c r="K20" i="26" s="1"/>
  <c r="E21" i="26"/>
  <c r="E22" i="26"/>
  <c r="K22" i="26" s="1"/>
  <c r="E23" i="26"/>
  <c r="G23" i="26" s="1"/>
  <c r="E24" i="26"/>
  <c r="K24" i="26" s="1"/>
  <c r="E25" i="26"/>
  <c r="E26" i="26"/>
  <c r="K26" i="26" s="1"/>
  <c r="E27" i="26"/>
  <c r="G27" i="26" s="1"/>
  <c r="E28" i="26"/>
  <c r="K28" i="26" s="1"/>
  <c r="E29" i="26"/>
  <c r="E30" i="26"/>
  <c r="K30" i="26" s="1"/>
  <c r="E31" i="26"/>
  <c r="G31" i="26" s="1"/>
  <c r="E32" i="26"/>
  <c r="K32" i="26" s="1"/>
  <c r="E33" i="26"/>
  <c r="E34" i="26"/>
  <c r="K34" i="26" s="1"/>
  <c r="E35" i="26"/>
  <c r="G35" i="26" s="1"/>
  <c r="E36" i="26"/>
  <c r="K36" i="26" s="1"/>
  <c r="E37" i="26"/>
  <c r="E38" i="26"/>
  <c r="K38" i="26" s="1"/>
  <c r="E39" i="26"/>
  <c r="G39" i="26" s="1"/>
  <c r="E40" i="26"/>
  <c r="K40" i="26" s="1"/>
  <c r="E41" i="26"/>
  <c r="G41" i="26" s="1"/>
  <c r="E42" i="26"/>
  <c r="K42" i="26" s="1"/>
  <c r="E43" i="26"/>
  <c r="G43" i="26" s="1"/>
  <c r="E44" i="26"/>
  <c r="K44" i="26" s="1"/>
  <c r="E45" i="26"/>
  <c r="E46" i="26"/>
  <c r="K46" i="26" s="1"/>
  <c r="E47" i="26"/>
  <c r="E6" i="26"/>
  <c r="G6" i="26" s="1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44" i="27"/>
  <c r="L45" i="27"/>
  <c r="L46" i="27"/>
  <c r="L47" i="27"/>
  <c r="K13" i="27"/>
  <c r="K29" i="27"/>
  <c r="K37" i="27"/>
  <c r="L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M47" i="27" s="1"/>
  <c r="J6" i="27"/>
  <c r="E7" i="27"/>
  <c r="G7" i="27" s="1"/>
  <c r="E8" i="27"/>
  <c r="K8" i="27" s="1"/>
  <c r="E9" i="27"/>
  <c r="E10" i="27"/>
  <c r="K10" i="27" s="1"/>
  <c r="E11" i="27"/>
  <c r="G11" i="27" s="1"/>
  <c r="E12" i="27"/>
  <c r="K12" i="27" s="1"/>
  <c r="E13" i="27"/>
  <c r="G13" i="27" s="1"/>
  <c r="E14" i="27"/>
  <c r="K14" i="27" s="1"/>
  <c r="E15" i="27"/>
  <c r="G15" i="27" s="1"/>
  <c r="E16" i="27"/>
  <c r="K16" i="27" s="1"/>
  <c r="E17" i="27"/>
  <c r="E18" i="27"/>
  <c r="K18" i="27" s="1"/>
  <c r="E19" i="27"/>
  <c r="G19" i="27" s="1"/>
  <c r="E20" i="27"/>
  <c r="K20" i="27" s="1"/>
  <c r="E21" i="27"/>
  <c r="G21" i="27" s="1"/>
  <c r="E22" i="27"/>
  <c r="K22" i="27" s="1"/>
  <c r="E23" i="27"/>
  <c r="G23" i="27" s="1"/>
  <c r="E24" i="27"/>
  <c r="K24" i="27" s="1"/>
  <c r="E25" i="27"/>
  <c r="E26" i="27"/>
  <c r="K26" i="27" s="1"/>
  <c r="E27" i="27"/>
  <c r="G27" i="27" s="1"/>
  <c r="E28" i="27"/>
  <c r="K28" i="27" s="1"/>
  <c r="E29" i="27"/>
  <c r="G29" i="27" s="1"/>
  <c r="E30" i="27"/>
  <c r="K30" i="27" s="1"/>
  <c r="E31" i="27"/>
  <c r="G31" i="27" s="1"/>
  <c r="E32" i="27"/>
  <c r="K32" i="27" s="1"/>
  <c r="E33" i="27"/>
  <c r="E34" i="27"/>
  <c r="K34" i="27" s="1"/>
  <c r="E35" i="27"/>
  <c r="G35" i="27" s="1"/>
  <c r="E36" i="27"/>
  <c r="K36" i="27" s="1"/>
  <c r="E37" i="27"/>
  <c r="G37" i="27" s="1"/>
  <c r="E38" i="27"/>
  <c r="G38" i="27" s="1"/>
  <c r="E39" i="27"/>
  <c r="K39" i="27" s="1"/>
  <c r="E40" i="27"/>
  <c r="G40" i="27" s="1"/>
  <c r="E41" i="27"/>
  <c r="K41" i="27" s="1"/>
  <c r="E42" i="27"/>
  <c r="G42" i="27" s="1"/>
  <c r="E43" i="27"/>
  <c r="K43" i="27" s="1"/>
  <c r="E44" i="27"/>
  <c r="G44" i="27" s="1"/>
  <c r="E45" i="27"/>
  <c r="K45" i="27" s="1"/>
  <c r="E46" i="27"/>
  <c r="G46" i="27" s="1"/>
  <c r="E47" i="27"/>
  <c r="E6" i="27"/>
  <c r="K6" i="27" s="1"/>
  <c r="D48" i="28"/>
  <c r="F48" i="28"/>
  <c r="H48" i="28"/>
  <c r="I48" i="28"/>
  <c r="C48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2" i="28"/>
  <c r="L43" i="28"/>
  <c r="L44" i="28"/>
  <c r="L45" i="28"/>
  <c r="L46" i="28"/>
  <c r="L47" i="28"/>
  <c r="L6" i="28"/>
  <c r="K9" i="28"/>
  <c r="K13" i="28"/>
  <c r="K17" i="28"/>
  <c r="K21" i="28"/>
  <c r="K25" i="28"/>
  <c r="K29" i="28"/>
  <c r="K33" i="28"/>
  <c r="K37" i="28"/>
  <c r="K41" i="28"/>
  <c r="K45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M47" i="28" s="1"/>
  <c r="J6" i="28"/>
  <c r="G9" i="28"/>
  <c r="G13" i="28"/>
  <c r="G17" i="28"/>
  <c r="G21" i="28"/>
  <c r="G25" i="28"/>
  <c r="G29" i="28"/>
  <c r="G33" i="28"/>
  <c r="G37" i="28"/>
  <c r="G41" i="28"/>
  <c r="G45" i="28"/>
  <c r="E7" i="28"/>
  <c r="K7" i="28" s="1"/>
  <c r="E8" i="28"/>
  <c r="E9" i="28"/>
  <c r="E10" i="28"/>
  <c r="E11" i="28"/>
  <c r="G11" i="28" s="1"/>
  <c r="E12" i="28"/>
  <c r="E13" i="28"/>
  <c r="E14" i="28"/>
  <c r="E15" i="28"/>
  <c r="K15" i="28" s="1"/>
  <c r="E16" i="28"/>
  <c r="E17" i="28"/>
  <c r="E18" i="28"/>
  <c r="E19" i="28"/>
  <c r="G19" i="28" s="1"/>
  <c r="E20" i="28"/>
  <c r="E21" i="28"/>
  <c r="E22" i="28"/>
  <c r="E23" i="28"/>
  <c r="K23" i="28" s="1"/>
  <c r="E24" i="28"/>
  <c r="E25" i="28"/>
  <c r="E26" i="28"/>
  <c r="E27" i="28"/>
  <c r="G27" i="28" s="1"/>
  <c r="E28" i="28"/>
  <c r="E29" i="28"/>
  <c r="E30" i="28"/>
  <c r="E31" i="28"/>
  <c r="K31" i="28" s="1"/>
  <c r="E32" i="28"/>
  <c r="E33" i="28"/>
  <c r="E34" i="28"/>
  <c r="E35" i="28"/>
  <c r="G35" i="28" s="1"/>
  <c r="E36" i="28"/>
  <c r="E37" i="28"/>
  <c r="E38" i="28"/>
  <c r="E39" i="28"/>
  <c r="K39" i="28" s="1"/>
  <c r="E40" i="28"/>
  <c r="E41" i="28"/>
  <c r="E42" i="28"/>
  <c r="E43" i="28"/>
  <c r="G43" i="28" s="1"/>
  <c r="E44" i="28"/>
  <c r="E45" i="28"/>
  <c r="E46" i="28"/>
  <c r="E47" i="28"/>
  <c r="E6" i="28"/>
  <c r="D48" i="29"/>
  <c r="F48" i="29"/>
  <c r="H48" i="29"/>
  <c r="I48" i="29"/>
  <c r="C48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K14" i="29"/>
  <c r="K22" i="29"/>
  <c r="K30" i="29"/>
  <c r="K38" i="29"/>
  <c r="K46" i="29"/>
  <c r="L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M44" i="29" s="1"/>
  <c r="J45" i="29"/>
  <c r="J46" i="29"/>
  <c r="J47" i="29"/>
  <c r="M47" i="29" s="1"/>
  <c r="J6" i="29"/>
  <c r="E7" i="29"/>
  <c r="E8" i="29"/>
  <c r="G8" i="29" s="1"/>
  <c r="M8" i="29" s="1"/>
  <c r="E9" i="29"/>
  <c r="E10" i="29"/>
  <c r="G10" i="29" s="1"/>
  <c r="M10" i="29" s="1"/>
  <c r="E11" i="29"/>
  <c r="K11" i="29" s="1"/>
  <c r="E12" i="29"/>
  <c r="G12" i="29" s="1"/>
  <c r="M12" i="29" s="1"/>
  <c r="E13" i="29"/>
  <c r="E14" i="29"/>
  <c r="G14" i="29" s="1"/>
  <c r="M14" i="29" s="1"/>
  <c r="E15" i="29"/>
  <c r="K15" i="29" s="1"/>
  <c r="E16" i="29"/>
  <c r="G16" i="29" s="1"/>
  <c r="M16" i="29" s="1"/>
  <c r="E17" i="29"/>
  <c r="E18" i="29"/>
  <c r="G18" i="29" s="1"/>
  <c r="M18" i="29" s="1"/>
  <c r="E19" i="29"/>
  <c r="E20" i="29"/>
  <c r="G20" i="29" s="1"/>
  <c r="M20" i="29" s="1"/>
  <c r="E21" i="29"/>
  <c r="E22" i="29"/>
  <c r="G22" i="29" s="1"/>
  <c r="M22" i="29" s="1"/>
  <c r="E23" i="29"/>
  <c r="E24" i="29"/>
  <c r="G24" i="29" s="1"/>
  <c r="M24" i="29" s="1"/>
  <c r="E25" i="29"/>
  <c r="E26" i="29"/>
  <c r="G26" i="29" s="1"/>
  <c r="M26" i="29" s="1"/>
  <c r="E27" i="29"/>
  <c r="K27" i="29" s="1"/>
  <c r="E28" i="29"/>
  <c r="G28" i="29" s="1"/>
  <c r="M28" i="29" s="1"/>
  <c r="E29" i="29"/>
  <c r="E30" i="29"/>
  <c r="G30" i="29" s="1"/>
  <c r="M30" i="29" s="1"/>
  <c r="E31" i="29"/>
  <c r="K31" i="29" s="1"/>
  <c r="E32" i="29"/>
  <c r="G32" i="29" s="1"/>
  <c r="M32" i="29" s="1"/>
  <c r="E33" i="29"/>
  <c r="E34" i="29"/>
  <c r="G34" i="29" s="1"/>
  <c r="M34" i="29" s="1"/>
  <c r="E35" i="29"/>
  <c r="E36" i="29"/>
  <c r="G36" i="29" s="1"/>
  <c r="M36" i="29" s="1"/>
  <c r="E37" i="29"/>
  <c r="E38" i="29"/>
  <c r="G38" i="29" s="1"/>
  <c r="M38" i="29" s="1"/>
  <c r="E39" i="29"/>
  <c r="E40" i="29"/>
  <c r="G40" i="29" s="1"/>
  <c r="M40" i="29" s="1"/>
  <c r="E41" i="29"/>
  <c r="E42" i="29"/>
  <c r="G42" i="29" s="1"/>
  <c r="M42" i="29" s="1"/>
  <c r="E43" i="29"/>
  <c r="K43" i="29" s="1"/>
  <c r="E44" i="29"/>
  <c r="G44" i="29" s="1"/>
  <c r="E45" i="29"/>
  <c r="E46" i="29"/>
  <c r="G46" i="29" s="1"/>
  <c r="M46" i="29" s="1"/>
  <c r="E47" i="29"/>
  <c r="E6" i="29"/>
  <c r="D48" i="61"/>
  <c r="F48" i="61"/>
  <c r="H48" i="61"/>
  <c r="I48" i="61"/>
  <c r="C48" i="61"/>
  <c r="L7" i="61"/>
  <c r="L8" i="61"/>
  <c r="L9" i="61"/>
  <c r="L10" i="61"/>
  <c r="L11" i="61"/>
  <c r="L12" i="61"/>
  <c r="L13" i="61"/>
  <c r="L14" i="61"/>
  <c r="L15" i="61"/>
  <c r="L16" i="61"/>
  <c r="L17" i="61"/>
  <c r="L18" i="61"/>
  <c r="L19" i="61"/>
  <c r="L20" i="61"/>
  <c r="L21" i="61"/>
  <c r="L22" i="61"/>
  <c r="L23" i="61"/>
  <c r="L24" i="61"/>
  <c r="L25" i="61"/>
  <c r="L26" i="61"/>
  <c r="L27" i="61"/>
  <c r="L28" i="61"/>
  <c r="L29" i="61"/>
  <c r="L30" i="61"/>
  <c r="L31" i="61"/>
  <c r="L32" i="61"/>
  <c r="L33" i="61"/>
  <c r="L34" i="61"/>
  <c r="L35" i="61"/>
  <c r="L36" i="61"/>
  <c r="L37" i="61"/>
  <c r="L38" i="61"/>
  <c r="L39" i="61"/>
  <c r="L40" i="61"/>
  <c r="L41" i="61"/>
  <c r="L42" i="61"/>
  <c r="L43" i="61"/>
  <c r="L44" i="61"/>
  <c r="L45" i="61"/>
  <c r="L46" i="61"/>
  <c r="L47" i="61"/>
  <c r="L6" i="61"/>
  <c r="K10" i="61"/>
  <c r="K18" i="61"/>
  <c r="K26" i="61"/>
  <c r="K34" i="61"/>
  <c r="K42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J20" i="61"/>
  <c r="J21" i="61"/>
  <c r="J22" i="61"/>
  <c r="J23" i="61"/>
  <c r="J24" i="61"/>
  <c r="J25" i="61"/>
  <c r="J26" i="61"/>
  <c r="J27" i="61"/>
  <c r="J28" i="61"/>
  <c r="J29" i="61"/>
  <c r="J30" i="61"/>
  <c r="J31" i="61"/>
  <c r="J32" i="61"/>
  <c r="J33" i="61"/>
  <c r="J34" i="61"/>
  <c r="J35" i="61"/>
  <c r="J36" i="61"/>
  <c r="J37" i="61"/>
  <c r="J38" i="61"/>
  <c r="J39" i="61"/>
  <c r="J40" i="61"/>
  <c r="J41" i="61"/>
  <c r="J42" i="61"/>
  <c r="J43" i="61"/>
  <c r="J44" i="61"/>
  <c r="M44" i="61" s="1"/>
  <c r="J45" i="61"/>
  <c r="J46" i="61"/>
  <c r="J47" i="61"/>
  <c r="M47" i="61" s="1"/>
  <c r="J6" i="61"/>
  <c r="G7" i="61"/>
  <c r="G19" i="61"/>
  <c r="G23" i="61"/>
  <c r="G35" i="61"/>
  <c r="G39" i="61"/>
  <c r="E7" i="61"/>
  <c r="K7" i="61" s="1"/>
  <c r="E8" i="61"/>
  <c r="G8" i="61" s="1"/>
  <c r="M8" i="61" s="1"/>
  <c r="E9" i="61"/>
  <c r="E10" i="61"/>
  <c r="G10" i="61" s="1"/>
  <c r="M10" i="61" s="1"/>
  <c r="E11" i="61"/>
  <c r="K11" i="61" s="1"/>
  <c r="E12" i="61"/>
  <c r="G12" i="61" s="1"/>
  <c r="M12" i="61" s="1"/>
  <c r="E13" i="61"/>
  <c r="E14" i="61"/>
  <c r="G14" i="61" s="1"/>
  <c r="M14" i="61" s="1"/>
  <c r="E15" i="61"/>
  <c r="K15" i="61" s="1"/>
  <c r="E16" i="61"/>
  <c r="G16" i="61" s="1"/>
  <c r="M16" i="61" s="1"/>
  <c r="E17" i="61"/>
  <c r="E18" i="61"/>
  <c r="G18" i="61" s="1"/>
  <c r="M18" i="61" s="1"/>
  <c r="E19" i="61"/>
  <c r="K19" i="61" s="1"/>
  <c r="E20" i="61"/>
  <c r="G20" i="61" s="1"/>
  <c r="M20" i="61" s="1"/>
  <c r="E21" i="61"/>
  <c r="E22" i="61"/>
  <c r="G22" i="61" s="1"/>
  <c r="M22" i="61" s="1"/>
  <c r="E23" i="61"/>
  <c r="K23" i="61" s="1"/>
  <c r="E24" i="61"/>
  <c r="G24" i="61" s="1"/>
  <c r="M24" i="61" s="1"/>
  <c r="E25" i="61"/>
  <c r="E26" i="61"/>
  <c r="G26" i="61" s="1"/>
  <c r="M26" i="61" s="1"/>
  <c r="E27" i="61"/>
  <c r="K27" i="61" s="1"/>
  <c r="E28" i="61"/>
  <c r="G28" i="61" s="1"/>
  <c r="M28" i="61" s="1"/>
  <c r="E29" i="61"/>
  <c r="E30" i="61"/>
  <c r="G30" i="61" s="1"/>
  <c r="M30" i="61" s="1"/>
  <c r="E31" i="61"/>
  <c r="K31" i="61" s="1"/>
  <c r="E32" i="61"/>
  <c r="G32" i="61" s="1"/>
  <c r="M32" i="61" s="1"/>
  <c r="E33" i="61"/>
  <c r="E34" i="61"/>
  <c r="G34" i="61" s="1"/>
  <c r="M34" i="61" s="1"/>
  <c r="E35" i="61"/>
  <c r="K35" i="61" s="1"/>
  <c r="E36" i="61"/>
  <c r="G36" i="61" s="1"/>
  <c r="M36" i="61" s="1"/>
  <c r="E37" i="61"/>
  <c r="E38" i="61"/>
  <c r="G38" i="61" s="1"/>
  <c r="M38" i="61" s="1"/>
  <c r="E39" i="61"/>
  <c r="K39" i="61" s="1"/>
  <c r="E40" i="61"/>
  <c r="G40" i="61" s="1"/>
  <c r="M40" i="61" s="1"/>
  <c r="E41" i="61"/>
  <c r="E42" i="61"/>
  <c r="G42" i="61" s="1"/>
  <c r="M42" i="61" s="1"/>
  <c r="E43" i="61"/>
  <c r="K43" i="61" s="1"/>
  <c r="E44" i="61"/>
  <c r="G44" i="61" s="1"/>
  <c r="E45" i="61"/>
  <c r="E46" i="61"/>
  <c r="G46" i="61" s="1"/>
  <c r="M46" i="61" s="1"/>
  <c r="E47" i="61"/>
  <c r="E6" i="61"/>
  <c r="D48" i="62"/>
  <c r="F48" i="62"/>
  <c r="H48" i="62"/>
  <c r="I48" i="62"/>
  <c r="C48" i="62"/>
  <c r="L7" i="62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22" i="62"/>
  <c r="L23" i="62"/>
  <c r="L24" i="62"/>
  <c r="L25" i="62"/>
  <c r="L26" i="62"/>
  <c r="L27" i="62"/>
  <c r="L28" i="62"/>
  <c r="L29" i="62"/>
  <c r="L30" i="62"/>
  <c r="L31" i="62"/>
  <c r="L32" i="62"/>
  <c r="L33" i="62"/>
  <c r="L34" i="62"/>
  <c r="L35" i="62"/>
  <c r="L36" i="62"/>
  <c r="L37" i="62"/>
  <c r="L38" i="62"/>
  <c r="L39" i="62"/>
  <c r="L40" i="62"/>
  <c r="L41" i="62"/>
  <c r="L42" i="62"/>
  <c r="L43" i="62"/>
  <c r="L44" i="62"/>
  <c r="L45" i="62"/>
  <c r="L46" i="62"/>
  <c r="L47" i="62"/>
  <c r="L6" i="62"/>
  <c r="K10" i="62"/>
  <c r="K18" i="62"/>
  <c r="K22" i="62"/>
  <c r="K26" i="62"/>
  <c r="K34" i="62"/>
  <c r="K38" i="62"/>
  <c r="K42" i="62"/>
  <c r="J7" i="62"/>
  <c r="J8" i="62"/>
  <c r="J9" i="62"/>
  <c r="J10" i="62"/>
  <c r="J11" i="62"/>
  <c r="J12" i="62"/>
  <c r="J13" i="62"/>
  <c r="J14" i="62"/>
  <c r="J15" i="62"/>
  <c r="J16" i="62"/>
  <c r="J17" i="62"/>
  <c r="J18" i="62"/>
  <c r="J19" i="62"/>
  <c r="J20" i="62"/>
  <c r="J21" i="62"/>
  <c r="J22" i="62"/>
  <c r="J23" i="62"/>
  <c r="J24" i="62"/>
  <c r="J25" i="62"/>
  <c r="J26" i="62"/>
  <c r="J27" i="62"/>
  <c r="J28" i="62"/>
  <c r="J29" i="62"/>
  <c r="J30" i="62"/>
  <c r="J31" i="62"/>
  <c r="J32" i="62"/>
  <c r="J33" i="62"/>
  <c r="J34" i="62"/>
  <c r="J35" i="62"/>
  <c r="J36" i="62"/>
  <c r="J37" i="62"/>
  <c r="J38" i="62"/>
  <c r="J39" i="62"/>
  <c r="J40" i="62"/>
  <c r="J41" i="62"/>
  <c r="J42" i="62"/>
  <c r="J43" i="62"/>
  <c r="J44" i="62"/>
  <c r="J45" i="62"/>
  <c r="J46" i="62"/>
  <c r="J47" i="62"/>
  <c r="M47" i="62" s="1"/>
  <c r="J6" i="62"/>
  <c r="G10" i="62"/>
  <c r="G18" i="62"/>
  <c r="G22" i="62"/>
  <c r="G26" i="62"/>
  <c r="G34" i="62"/>
  <c r="G38" i="62"/>
  <c r="G42" i="62"/>
  <c r="E7" i="62"/>
  <c r="E8" i="62"/>
  <c r="E9" i="62"/>
  <c r="E10" i="62"/>
  <c r="E11" i="62"/>
  <c r="E12" i="62"/>
  <c r="E13" i="62"/>
  <c r="E14" i="62"/>
  <c r="K14" i="62" s="1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K30" i="62" s="1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K46" i="62" s="1"/>
  <c r="E47" i="62"/>
  <c r="E6" i="62"/>
  <c r="G6" i="62" s="1"/>
  <c r="D48" i="63"/>
  <c r="F48" i="63"/>
  <c r="H48" i="63"/>
  <c r="I48" i="63"/>
  <c r="C48" i="63"/>
  <c r="L7" i="63"/>
  <c r="L8" i="63"/>
  <c r="L9" i="63"/>
  <c r="L10" i="63"/>
  <c r="L11" i="63"/>
  <c r="L12" i="63"/>
  <c r="L13" i="63"/>
  <c r="L14" i="63"/>
  <c r="L15" i="63"/>
  <c r="L16" i="63"/>
  <c r="L17" i="63"/>
  <c r="L18" i="63"/>
  <c r="L19" i="63"/>
  <c r="L20" i="63"/>
  <c r="L21" i="63"/>
  <c r="L22" i="63"/>
  <c r="L23" i="63"/>
  <c r="L24" i="63"/>
  <c r="L25" i="63"/>
  <c r="L26" i="63"/>
  <c r="L27" i="63"/>
  <c r="L28" i="63"/>
  <c r="L29" i="63"/>
  <c r="L30" i="63"/>
  <c r="L31" i="63"/>
  <c r="L32" i="63"/>
  <c r="L33" i="63"/>
  <c r="L34" i="63"/>
  <c r="L35" i="63"/>
  <c r="L36" i="63"/>
  <c r="L37" i="63"/>
  <c r="L38" i="63"/>
  <c r="L39" i="63"/>
  <c r="L40" i="63"/>
  <c r="L41" i="63"/>
  <c r="L42" i="63"/>
  <c r="L43" i="63"/>
  <c r="L44" i="63"/>
  <c r="L45" i="63"/>
  <c r="L46" i="63"/>
  <c r="L47" i="63"/>
  <c r="K22" i="63"/>
  <c r="K30" i="63"/>
  <c r="L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M47" i="63" s="1"/>
  <c r="J6" i="63"/>
  <c r="G11" i="63"/>
  <c r="G37" i="63"/>
  <c r="G45" i="63"/>
  <c r="E7" i="63"/>
  <c r="E8" i="63"/>
  <c r="G8" i="63" s="1"/>
  <c r="E9" i="63"/>
  <c r="E10" i="63"/>
  <c r="E11" i="63"/>
  <c r="K11" i="63" s="1"/>
  <c r="E12" i="63"/>
  <c r="G12" i="63" s="1"/>
  <c r="E13" i="63"/>
  <c r="E14" i="63"/>
  <c r="E15" i="63"/>
  <c r="K15" i="63" s="1"/>
  <c r="E16" i="63"/>
  <c r="G16" i="63" s="1"/>
  <c r="E17" i="63"/>
  <c r="E18" i="63"/>
  <c r="E19" i="63"/>
  <c r="E20" i="63"/>
  <c r="G20" i="63" s="1"/>
  <c r="E21" i="63"/>
  <c r="E22" i="63"/>
  <c r="G22" i="63" s="1"/>
  <c r="E23" i="63"/>
  <c r="E24" i="63"/>
  <c r="G24" i="63" s="1"/>
  <c r="E25" i="63"/>
  <c r="E26" i="63"/>
  <c r="E27" i="63"/>
  <c r="K27" i="63" s="1"/>
  <c r="E28" i="63"/>
  <c r="G28" i="63" s="1"/>
  <c r="E29" i="63"/>
  <c r="E30" i="63"/>
  <c r="G30" i="63" s="1"/>
  <c r="M30" i="63" s="1"/>
  <c r="E31" i="63"/>
  <c r="K31" i="63" s="1"/>
  <c r="E32" i="63"/>
  <c r="G32" i="63" s="1"/>
  <c r="M32" i="63" s="1"/>
  <c r="E33" i="63"/>
  <c r="K33" i="63" s="1"/>
  <c r="E34" i="63"/>
  <c r="E35" i="63"/>
  <c r="E36" i="63"/>
  <c r="G36" i="63" s="1"/>
  <c r="M36" i="63" s="1"/>
  <c r="E37" i="63"/>
  <c r="K37" i="63" s="1"/>
  <c r="E38" i="63"/>
  <c r="E39" i="63"/>
  <c r="K39" i="63" s="1"/>
  <c r="E40" i="63"/>
  <c r="G40" i="63" s="1"/>
  <c r="M40" i="63" s="1"/>
  <c r="E41" i="63"/>
  <c r="K41" i="63" s="1"/>
  <c r="E42" i="63"/>
  <c r="E43" i="63"/>
  <c r="E44" i="63"/>
  <c r="G44" i="63" s="1"/>
  <c r="M44" i="63" s="1"/>
  <c r="E45" i="63"/>
  <c r="K45" i="63" s="1"/>
  <c r="E46" i="63"/>
  <c r="E47" i="63"/>
  <c r="E6" i="63"/>
  <c r="L7" i="64"/>
  <c r="L8" i="64"/>
  <c r="L9" i="64"/>
  <c r="L10" i="64"/>
  <c r="L11" i="64"/>
  <c r="L12" i="64"/>
  <c r="L13" i="64"/>
  <c r="L14" i="64"/>
  <c r="L15" i="64"/>
  <c r="L16" i="64"/>
  <c r="L17" i="64"/>
  <c r="L18" i="64"/>
  <c r="L19" i="64"/>
  <c r="L20" i="64"/>
  <c r="L21" i="64"/>
  <c r="L22" i="64"/>
  <c r="L23" i="64"/>
  <c r="L24" i="64"/>
  <c r="L25" i="64"/>
  <c r="L26" i="64"/>
  <c r="L27" i="64"/>
  <c r="L28" i="64"/>
  <c r="L29" i="64"/>
  <c r="L30" i="64"/>
  <c r="L31" i="64"/>
  <c r="L32" i="64"/>
  <c r="L33" i="64"/>
  <c r="L34" i="64"/>
  <c r="L35" i="64"/>
  <c r="L36" i="64"/>
  <c r="L37" i="64"/>
  <c r="L38" i="64"/>
  <c r="L39" i="64"/>
  <c r="L40" i="64"/>
  <c r="L41" i="64"/>
  <c r="L42" i="64"/>
  <c r="L43" i="64"/>
  <c r="L44" i="64"/>
  <c r="L45" i="64"/>
  <c r="L46" i="64"/>
  <c r="L47" i="64"/>
  <c r="K26" i="64"/>
  <c r="L6" i="64"/>
  <c r="J7" i="64"/>
  <c r="J8" i="64"/>
  <c r="J9" i="64"/>
  <c r="J10" i="64"/>
  <c r="J11" i="64"/>
  <c r="J12" i="64"/>
  <c r="J13" i="64"/>
  <c r="J14" i="64"/>
  <c r="J15" i="64"/>
  <c r="J16" i="64"/>
  <c r="J17" i="64"/>
  <c r="J18" i="64"/>
  <c r="J19" i="64"/>
  <c r="J20" i="64"/>
  <c r="J21" i="64"/>
  <c r="J22" i="64"/>
  <c r="J23" i="64"/>
  <c r="J24" i="64"/>
  <c r="J25" i="64"/>
  <c r="J26" i="64"/>
  <c r="J27" i="64"/>
  <c r="J28" i="64"/>
  <c r="J29" i="64"/>
  <c r="J30" i="64"/>
  <c r="J31" i="64"/>
  <c r="J32" i="64"/>
  <c r="J33" i="64"/>
  <c r="J34" i="64"/>
  <c r="J35" i="64"/>
  <c r="J36" i="64"/>
  <c r="J37" i="64"/>
  <c r="J38" i="64"/>
  <c r="J39" i="64"/>
  <c r="J40" i="64"/>
  <c r="J41" i="64"/>
  <c r="J42" i="64"/>
  <c r="J43" i="64"/>
  <c r="J44" i="64"/>
  <c r="M44" i="64" s="1"/>
  <c r="J45" i="64"/>
  <c r="J46" i="64"/>
  <c r="J47" i="64"/>
  <c r="M47" i="64" s="1"/>
  <c r="J6" i="64"/>
  <c r="G11" i="64"/>
  <c r="G13" i="64"/>
  <c r="G19" i="64"/>
  <c r="G21" i="64"/>
  <c r="G27" i="64"/>
  <c r="G29" i="64"/>
  <c r="G35" i="64"/>
  <c r="G37" i="64"/>
  <c r="G43" i="64"/>
  <c r="G45" i="64"/>
  <c r="E7" i="64"/>
  <c r="K7" i="64" s="1"/>
  <c r="E8" i="64"/>
  <c r="G8" i="64" s="1"/>
  <c r="E9" i="64"/>
  <c r="E10" i="64"/>
  <c r="G10" i="64" s="1"/>
  <c r="M10" i="64" s="1"/>
  <c r="E11" i="64"/>
  <c r="K11" i="64" s="1"/>
  <c r="E12" i="64"/>
  <c r="G12" i="64" s="1"/>
  <c r="E13" i="64"/>
  <c r="K13" i="64" s="1"/>
  <c r="E14" i="64"/>
  <c r="E15" i="64"/>
  <c r="K15" i="64" s="1"/>
  <c r="E16" i="64"/>
  <c r="G16" i="64" s="1"/>
  <c r="E17" i="64"/>
  <c r="E18" i="64"/>
  <c r="E19" i="64"/>
  <c r="K19" i="64" s="1"/>
  <c r="E20" i="64"/>
  <c r="G20" i="64" s="1"/>
  <c r="E21" i="64"/>
  <c r="K21" i="64" s="1"/>
  <c r="E22" i="64"/>
  <c r="G22" i="64" s="1"/>
  <c r="M22" i="64" s="1"/>
  <c r="E23" i="64"/>
  <c r="K23" i="64" s="1"/>
  <c r="E24" i="64"/>
  <c r="G24" i="64" s="1"/>
  <c r="E25" i="64"/>
  <c r="E26" i="64"/>
  <c r="G26" i="64" s="1"/>
  <c r="M26" i="64" s="1"/>
  <c r="E27" i="64"/>
  <c r="K27" i="64" s="1"/>
  <c r="E28" i="64"/>
  <c r="G28" i="64" s="1"/>
  <c r="E29" i="64"/>
  <c r="K29" i="64" s="1"/>
  <c r="E30" i="64"/>
  <c r="E31" i="64"/>
  <c r="K31" i="64" s="1"/>
  <c r="E32" i="64"/>
  <c r="G32" i="64" s="1"/>
  <c r="E33" i="64"/>
  <c r="E34" i="64"/>
  <c r="E35" i="64"/>
  <c r="K35" i="64" s="1"/>
  <c r="E36" i="64"/>
  <c r="G36" i="64" s="1"/>
  <c r="E37" i="64"/>
  <c r="K37" i="64" s="1"/>
  <c r="E38" i="64"/>
  <c r="G38" i="64" s="1"/>
  <c r="M38" i="64" s="1"/>
  <c r="E39" i="64"/>
  <c r="K39" i="64" s="1"/>
  <c r="E40" i="64"/>
  <c r="G40" i="64" s="1"/>
  <c r="E41" i="64"/>
  <c r="E42" i="64"/>
  <c r="G42" i="64" s="1"/>
  <c r="M42" i="64" s="1"/>
  <c r="E43" i="64"/>
  <c r="K43" i="64" s="1"/>
  <c r="E44" i="64"/>
  <c r="G44" i="64" s="1"/>
  <c r="E45" i="64"/>
  <c r="K45" i="64" s="1"/>
  <c r="E46" i="64"/>
  <c r="E47" i="64"/>
  <c r="E6" i="64"/>
  <c r="C48" i="65"/>
  <c r="D48" i="65"/>
  <c r="F48" i="65"/>
  <c r="H48" i="65"/>
  <c r="I48" i="65"/>
  <c r="L7" i="65"/>
  <c r="L8" i="65"/>
  <c r="L9" i="65"/>
  <c r="L10" i="65"/>
  <c r="L11" i="65"/>
  <c r="L12" i="65"/>
  <c r="L13" i="65"/>
  <c r="L14" i="65"/>
  <c r="L15" i="65"/>
  <c r="L16" i="65"/>
  <c r="L17" i="65"/>
  <c r="L18" i="65"/>
  <c r="L19" i="65"/>
  <c r="L20" i="65"/>
  <c r="L21" i="65"/>
  <c r="L22" i="65"/>
  <c r="L23" i="65"/>
  <c r="L24" i="65"/>
  <c r="L25" i="65"/>
  <c r="L26" i="65"/>
  <c r="L27" i="65"/>
  <c r="L28" i="65"/>
  <c r="L29" i="65"/>
  <c r="L30" i="65"/>
  <c r="L31" i="65"/>
  <c r="L32" i="65"/>
  <c r="L33" i="65"/>
  <c r="L34" i="65"/>
  <c r="L35" i="65"/>
  <c r="L36" i="65"/>
  <c r="L37" i="65"/>
  <c r="L38" i="65"/>
  <c r="L39" i="65"/>
  <c r="L40" i="65"/>
  <c r="L41" i="65"/>
  <c r="L42" i="65"/>
  <c r="L43" i="65"/>
  <c r="L44" i="65"/>
  <c r="L45" i="65"/>
  <c r="L46" i="65"/>
  <c r="L47" i="65"/>
  <c r="L6" i="65"/>
  <c r="J7" i="65"/>
  <c r="J8" i="65"/>
  <c r="J9" i="65"/>
  <c r="J10" i="65"/>
  <c r="J11" i="65"/>
  <c r="J12" i="65"/>
  <c r="J13" i="65"/>
  <c r="J14" i="65"/>
  <c r="J15" i="65"/>
  <c r="J16" i="65"/>
  <c r="J17" i="65"/>
  <c r="J18" i="65"/>
  <c r="J19" i="65"/>
  <c r="J20" i="65"/>
  <c r="J21" i="65"/>
  <c r="J22" i="65"/>
  <c r="J23" i="65"/>
  <c r="J24" i="65"/>
  <c r="J25" i="65"/>
  <c r="J26" i="65"/>
  <c r="J27" i="65"/>
  <c r="J28" i="65"/>
  <c r="J29" i="65"/>
  <c r="J30" i="65"/>
  <c r="J31" i="65"/>
  <c r="J32" i="65"/>
  <c r="J33" i="65"/>
  <c r="J34" i="65"/>
  <c r="J35" i="65"/>
  <c r="J36" i="65"/>
  <c r="J37" i="65"/>
  <c r="J38" i="65"/>
  <c r="J39" i="65"/>
  <c r="J40" i="65"/>
  <c r="J41" i="65"/>
  <c r="J42" i="65"/>
  <c r="J43" i="65"/>
  <c r="J44" i="65"/>
  <c r="J45" i="65"/>
  <c r="J46" i="65"/>
  <c r="J47" i="65"/>
  <c r="M47" i="65" s="1"/>
  <c r="J6" i="65"/>
  <c r="E7" i="65"/>
  <c r="G7" i="65" s="1"/>
  <c r="E8" i="65"/>
  <c r="K8" i="65" s="1"/>
  <c r="E9" i="65"/>
  <c r="G9" i="65" s="1"/>
  <c r="E10" i="65"/>
  <c r="K10" i="65" s="1"/>
  <c r="E11" i="65"/>
  <c r="G11" i="65" s="1"/>
  <c r="E12" i="65"/>
  <c r="K12" i="65" s="1"/>
  <c r="E13" i="65"/>
  <c r="G13" i="65" s="1"/>
  <c r="E14" i="65"/>
  <c r="K14" i="65" s="1"/>
  <c r="E15" i="65"/>
  <c r="G15" i="65" s="1"/>
  <c r="E16" i="65"/>
  <c r="K16" i="65" s="1"/>
  <c r="E17" i="65"/>
  <c r="G17" i="65" s="1"/>
  <c r="E18" i="65"/>
  <c r="K18" i="65" s="1"/>
  <c r="E19" i="65"/>
  <c r="G19" i="65" s="1"/>
  <c r="E20" i="65"/>
  <c r="K20" i="65" s="1"/>
  <c r="E21" i="65"/>
  <c r="G21" i="65" s="1"/>
  <c r="E22" i="65"/>
  <c r="K22" i="65" s="1"/>
  <c r="E23" i="65"/>
  <c r="G23" i="65" s="1"/>
  <c r="E24" i="65"/>
  <c r="K24" i="65" s="1"/>
  <c r="E25" i="65"/>
  <c r="G25" i="65" s="1"/>
  <c r="E26" i="65"/>
  <c r="K26" i="65" s="1"/>
  <c r="E27" i="65"/>
  <c r="G27" i="65" s="1"/>
  <c r="E28" i="65"/>
  <c r="K28" i="65" s="1"/>
  <c r="E29" i="65"/>
  <c r="G29" i="65" s="1"/>
  <c r="E30" i="65"/>
  <c r="K30" i="65" s="1"/>
  <c r="E31" i="65"/>
  <c r="G31" i="65" s="1"/>
  <c r="E32" i="65"/>
  <c r="K32" i="65" s="1"/>
  <c r="E33" i="65"/>
  <c r="G33" i="65" s="1"/>
  <c r="E34" i="65"/>
  <c r="K34" i="65" s="1"/>
  <c r="E35" i="65"/>
  <c r="G35" i="65" s="1"/>
  <c r="E36" i="65"/>
  <c r="K36" i="65" s="1"/>
  <c r="E37" i="65"/>
  <c r="G37" i="65" s="1"/>
  <c r="E38" i="65"/>
  <c r="K38" i="65" s="1"/>
  <c r="E39" i="65"/>
  <c r="G39" i="65" s="1"/>
  <c r="E40" i="65"/>
  <c r="K40" i="65" s="1"/>
  <c r="E41" i="65"/>
  <c r="G41" i="65" s="1"/>
  <c r="E42" i="65"/>
  <c r="K42" i="65" s="1"/>
  <c r="E43" i="65"/>
  <c r="G43" i="65" s="1"/>
  <c r="E44" i="65"/>
  <c r="K44" i="65" s="1"/>
  <c r="E45" i="65"/>
  <c r="G45" i="65" s="1"/>
  <c r="E46" i="65"/>
  <c r="K46" i="65" s="1"/>
  <c r="E47" i="65"/>
  <c r="E6" i="65"/>
  <c r="M47" i="66"/>
  <c r="L7" i="66"/>
  <c r="L8" i="66"/>
  <c r="L9" i="66"/>
  <c r="L10" i="66"/>
  <c r="L11" i="66"/>
  <c r="L12" i="66"/>
  <c r="L13" i="66"/>
  <c r="L14" i="66"/>
  <c r="L15" i="66"/>
  <c r="L16" i="66"/>
  <c r="L17" i="66"/>
  <c r="L18" i="66"/>
  <c r="L19" i="66"/>
  <c r="L20" i="66"/>
  <c r="L21" i="66"/>
  <c r="L22" i="66"/>
  <c r="L23" i="66"/>
  <c r="L24" i="66"/>
  <c r="L25" i="66"/>
  <c r="L26" i="66"/>
  <c r="L27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6" i="66"/>
  <c r="K11" i="66"/>
  <c r="K15" i="66"/>
  <c r="K31" i="66"/>
  <c r="K43" i="66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J32" i="66"/>
  <c r="J33" i="66"/>
  <c r="J34" i="66"/>
  <c r="J35" i="66"/>
  <c r="J36" i="66"/>
  <c r="J37" i="66"/>
  <c r="J38" i="66"/>
  <c r="J39" i="66"/>
  <c r="J40" i="66"/>
  <c r="J41" i="66"/>
  <c r="J42" i="66"/>
  <c r="J43" i="66"/>
  <c r="J44" i="66"/>
  <c r="J45" i="66"/>
  <c r="J46" i="66"/>
  <c r="J47" i="66"/>
  <c r="J6" i="66"/>
  <c r="G8" i="66"/>
  <c r="G10" i="66"/>
  <c r="G18" i="66"/>
  <c r="G24" i="66"/>
  <c r="G26" i="66"/>
  <c r="G34" i="66"/>
  <c r="G40" i="66"/>
  <c r="G42" i="66"/>
  <c r="E7" i="66"/>
  <c r="E8" i="66"/>
  <c r="K8" i="66" s="1"/>
  <c r="E9" i="66"/>
  <c r="G9" i="66" s="1"/>
  <c r="E10" i="66"/>
  <c r="K10" i="66" s="1"/>
  <c r="E11" i="66"/>
  <c r="G11" i="66" s="1"/>
  <c r="M11" i="66" s="1"/>
  <c r="E12" i="66"/>
  <c r="E13" i="66"/>
  <c r="G13" i="66" s="1"/>
  <c r="E14" i="66"/>
  <c r="K14" i="66" s="1"/>
  <c r="E15" i="66"/>
  <c r="G15" i="66" s="1"/>
  <c r="M15" i="66" s="1"/>
  <c r="E16" i="66"/>
  <c r="K16" i="66" s="1"/>
  <c r="E17" i="66"/>
  <c r="G17" i="66" s="1"/>
  <c r="E18" i="66"/>
  <c r="K18" i="66" s="1"/>
  <c r="E19" i="66"/>
  <c r="E20" i="66"/>
  <c r="E21" i="66"/>
  <c r="G21" i="66" s="1"/>
  <c r="E22" i="66"/>
  <c r="K22" i="66" s="1"/>
  <c r="E23" i="66"/>
  <c r="E24" i="66"/>
  <c r="K24" i="66" s="1"/>
  <c r="E25" i="66"/>
  <c r="G25" i="66" s="1"/>
  <c r="E26" i="66"/>
  <c r="K26" i="66" s="1"/>
  <c r="E27" i="66"/>
  <c r="G27" i="66" s="1"/>
  <c r="M27" i="66" s="1"/>
  <c r="E28" i="66"/>
  <c r="E29" i="66"/>
  <c r="G29" i="66" s="1"/>
  <c r="E30" i="66"/>
  <c r="K30" i="66" s="1"/>
  <c r="E31" i="66"/>
  <c r="G31" i="66" s="1"/>
  <c r="M31" i="66" s="1"/>
  <c r="E32" i="66"/>
  <c r="K32" i="66" s="1"/>
  <c r="E33" i="66"/>
  <c r="G33" i="66" s="1"/>
  <c r="E34" i="66"/>
  <c r="K34" i="66" s="1"/>
  <c r="E35" i="66"/>
  <c r="E36" i="66"/>
  <c r="E37" i="66"/>
  <c r="G37" i="66" s="1"/>
  <c r="E38" i="66"/>
  <c r="K38" i="66" s="1"/>
  <c r="E39" i="66"/>
  <c r="E40" i="66"/>
  <c r="K40" i="66" s="1"/>
  <c r="E41" i="66"/>
  <c r="G41" i="66" s="1"/>
  <c r="E42" i="66"/>
  <c r="K42" i="66" s="1"/>
  <c r="E43" i="66"/>
  <c r="G43" i="66" s="1"/>
  <c r="E44" i="66"/>
  <c r="E45" i="66"/>
  <c r="G45" i="66" s="1"/>
  <c r="E46" i="66"/>
  <c r="K46" i="66" s="1"/>
  <c r="E47" i="66"/>
  <c r="E6" i="66"/>
  <c r="E48" i="66" s="1"/>
  <c r="D48" i="67"/>
  <c r="F48" i="67"/>
  <c r="H48" i="67"/>
  <c r="I48" i="67"/>
  <c r="C48" i="67"/>
  <c r="L7" i="67"/>
  <c r="L8" i="67"/>
  <c r="L9" i="67"/>
  <c r="L10" i="67"/>
  <c r="L11" i="67"/>
  <c r="L12" i="67"/>
  <c r="L13" i="67"/>
  <c r="L14" i="67"/>
  <c r="L15" i="67"/>
  <c r="L16" i="67"/>
  <c r="L17" i="67"/>
  <c r="L18" i="67"/>
  <c r="L19" i="67"/>
  <c r="L20" i="67"/>
  <c r="L21" i="67"/>
  <c r="L22" i="67"/>
  <c r="L23" i="67"/>
  <c r="L24" i="67"/>
  <c r="L25" i="67"/>
  <c r="L26" i="67"/>
  <c r="L27" i="67"/>
  <c r="L28" i="67"/>
  <c r="L29" i="67"/>
  <c r="L30" i="67"/>
  <c r="L31" i="67"/>
  <c r="L32" i="67"/>
  <c r="L33" i="67"/>
  <c r="L34" i="67"/>
  <c r="L35" i="67"/>
  <c r="L36" i="67"/>
  <c r="L37" i="67"/>
  <c r="L38" i="67"/>
  <c r="L39" i="67"/>
  <c r="L40" i="67"/>
  <c r="L41" i="67"/>
  <c r="L42" i="67"/>
  <c r="L43" i="67"/>
  <c r="L44" i="67"/>
  <c r="L45" i="67"/>
  <c r="L46" i="67"/>
  <c r="L47" i="67"/>
  <c r="K26" i="67"/>
  <c r="L6" i="67"/>
  <c r="J7" i="67"/>
  <c r="J8" i="67"/>
  <c r="J9" i="67"/>
  <c r="J10" i="67"/>
  <c r="J11" i="67"/>
  <c r="J12" i="67"/>
  <c r="J13" i="67"/>
  <c r="J14" i="67"/>
  <c r="J15" i="67"/>
  <c r="J16" i="67"/>
  <c r="J17" i="67"/>
  <c r="J18" i="67"/>
  <c r="J19" i="67"/>
  <c r="J20" i="67"/>
  <c r="J21" i="67"/>
  <c r="J22" i="67"/>
  <c r="J23" i="67"/>
  <c r="J24" i="67"/>
  <c r="J25" i="67"/>
  <c r="J26" i="67"/>
  <c r="J27" i="67"/>
  <c r="J28" i="67"/>
  <c r="J29" i="67"/>
  <c r="J30" i="67"/>
  <c r="J31" i="67"/>
  <c r="J32" i="67"/>
  <c r="J33" i="67"/>
  <c r="J34" i="67"/>
  <c r="J35" i="67"/>
  <c r="J36" i="67"/>
  <c r="J37" i="67"/>
  <c r="J38" i="67"/>
  <c r="J39" i="67"/>
  <c r="J40" i="67"/>
  <c r="J41" i="67"/>
  <c r="J42" i="67"/>
  <c r="J43" i="67"/>
  <c r="J44" i="67"/>
  <c r="J45" i="67"/>
  <c r="J46" i="67"/>
  <c r="J47" i="67"/>
  <c r="M47" i="67" s="1"/>
  <c r="J6" i="67"/>
  <c r="G11" i="67"/>
  <c r="G13" i="67"/>
  <c r="G19" i="67"/>
  <c r="G21" i="67"/>
  <c r="G27" i="67"/>
  <c r="G29" i="67"/>
  <c r="G37" i="67"/>
  <c r="G45" i="67"/>
  <c r="E7" i="67"/>
  <c r="K7" i="67" s="1"/>
  <c r="E8" i="67"/>
  <c r="G8" i="67" s="1"/>
  <c r="E9" i="67"/>
  <c r="E10" i="67"/>
  <c r="G10" i="67" s="1"/>
  <c r="M10" i="67" s="1"/>
  <c r="E11" i="67"/>
  <c r="K11" i="67" s="1"/>
  <c r="E12" i="67"/>
  <c r="G12" i="67" s="1"/>
  <c r="E13" i="67"/>
  <c r="K13" i="67" s="1"/>
  <c r="E14" i="67"/>
  <c r="E15" i="67"/>
  <c r="K15" i="67" s="1"/>
  <c r="E16" i="67"/>
  <c r="G16" i="67" s="1"/>
  <c r="E17" i="67"/>
  <c r="E18" i="67"/>
  <c r="E19" i="67"/>
  <c r="K19" i="67" s="1"/>
  <c r="E20" i="67"/>
  <c r="G20" i="67" s="1"/>
  <c r="E21" i="67"/>
  <c r="K21" i="67" s="1"/>
  <c r="E22" i="67"/>
  <c r="G22" i="67" s="1"/>
  <c r="M22" i="67" s="1"/>
  <c r="E23" i="67"/>
  <c r="K23" i="67" s="1"/>
  <c r="E24" i="67"/>
  <c r="G24" i="67" s="1"/>
  <c r="E25" i="67"/>
  <c r="E26" i="67"/>
  <c r="G26" i="67" s="1"/>
  <c r="M26" i="67" s="1"/>
  <c r="E27" i="67"/>
  <c r="K27" i="67" s="1"/>
  <c r="E28" i="67"/>
  <c r="G28" i="67" s="1"/>
  <c r="E29" i="67"/>
  <c r="K29" i="67" s="1"/>
  <c r="E30" i="67"/>
  <c r="E31" i="67"/>
  <c r="E32" i="67"/>
  <c r="G32" i="67" s="1"/>
  <c r="E33" i="67"/>
  <c r="E34" i="67"/>
  <c r="E35" i="67"/>
  <c r="K35" i="67" s="1"/>
  <c r="E36" i="67"/>
  <c r="G36" i="67" s="1"/>
  <c r="E37" i="67"/>
  <c r="K37" i="67" s="1"/>
  <c r="E38" i="67"/>
  <c r="G38" i="67" s="1"/>
  <c r="M38" i="67" s="1"/>
  <c r="E39" i="67"/>
  <c r="E40" i="67"/>
  <c r="G40" i="67" s="1"/>
  <c r="E41" i="67"/>
  <c r="E42" i="67"/>
  <c r="G42" i="67" s="1"/>
  <c r="M42" i="67" s="1"/>
  <c r="E43" i="67"/>
  <c r="K43" i="67" s="1"/>
  <c r="E44" i="67"/>
  <c r="G44" i="67" s="1"/>
  <c r="E45" i="67"/>
  <c r="K45" i="67" s="1"/>
  <c r="E46" i="67"/>
  <c r="E47" i="67"/>
  <c r="E6" i="67"/>
  <c r="M47" i="68"/>
  <c r="L7" i="68"/>
  <c r="L8" i="68"/>
  <c r="L9" i="68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L32" i="68"/>
  <c r="L33" i="68"/>
  <c r="L34" i="68"/>
  <c r="L35" i="68"/>
  <c r="L36" i="68"/>
  <c r="L37" i="68"/>
  <c r="L38" i="68"/>
  <c r="L39" i="68"/>
  <c r="L40" i="68"/>
  <c r="L41" i="68"/>
  <c r="L42" i="68"/>
  <c r="L43" i="68"/>
  <c r="L44" i="68"/>
  <c r="L45" i="68"/>
  <c r="L46" i="68"/>
  <c r="L47" i="68"/>
  <c r="K14" i="68"/>
  <c r="K22" i="68"/>
  <c r="K30" i="68"/>
  <c r="K38" i="68"/>
  <c r="K46" i="68"/>
  <c r="L6" i="68"/>
  <c r="J7" i="68"/>
  <c r="J8" i="68"/>
  <c r="J9" i="68"/>
  <c r="J10" i="68"/>
  <c r="J11" i="68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J42" i="68"/>
  <c r="J43" i="68"/>
  <c r="J44" i="68"/>
  <c r="J45" i="68"/>
  <c r="J46" i="68"/>
  <c r="J6" i="68"/>
  <c r="G10" i="68"/>
  <c r="G18" i="68"/>
  <c r="G26" i="68"/>
  <c r="M26" i="68" s="1"/>
  <c r="G34" i="68"/>
  <c r="M34" i="68" s="1"/>
  <c r="G42" i="68"/>
  <c r="E7" i="68"/>
  <c r="E8" i="68"/>
  <c r="K8" i="68" s="1"/>
  <c r="E9" i="68"/>
  <c r="E10" i="68"/>
  <c r="K10" i="68" s="1"/>
  <c r="E11" i="68"/>
  <c r="E12" i="68"/>
  <c r="G12" i="68" s="1"/>
  <c r="M12" i="68" s="1"/>
  <c r="E13" i="68"/>
  <c r="E14" i="68"/>
  <c r="G14" i="68" s="1"/>
  <c r="E15" i="68"/>
  <c r="E16" i="68"/>
  <c r="K16" i="68" s="1"/>
  <c r="E17" i="68"/>
  <c r="E18" i="68"/>
  <c r="K18" i="68" s="1"/>
  <c r="E19" i="68"/>
  <c r="E20" i="68"/>
  <c r="G20" i="68" s="1"/>
  <c r="E21" i="68"/>
  <c r="E22" i="68"/>
  <c r="G22" i="68" s="1"/>
  <c r="E23" i="68"/>
  <c r="E24" i="68"/>
  <c r="K24" i="68" s="1"/>
  <c r="E25" i="68"/>
  <c r="E26" i="68"/>
  <c r="K26" i="68" s="1"/>
  <c r="E27" i="68"/>
  <c r="E28" i="68"/>
  <c r="G28" i="68" s="1"/>
  <c r="E29" i="68"/>
  <c r="E30" i="68"/>
  <c r="G30" i="68" s="1"/>
  <c r="E31" i="68"/>
  <c r="E32" i="68"/>
  <c r="K32" i="68" s="1"/>
  <c r="E33" i="68"/>
  <c r="E34" i="68"/>
  <c r="K34" i="68" s="1"/>
  <c r="E35" i="68"/>
  <c r="E36" i="68"/>
  <c r="G36" i="68" s="1"/>
  <c r="M36" i="68" s="1"/>
  <c r="E37" i="68"/>
  <c r="E38" i="68"/>
  <c r="G38" i="68" s="1"/>
  <c r="E39" i="68"/>
  <c r="E40" i="68"/>
  <c r="K40" i="68" s="1"/>
  <c r="E41" i="68"/>
  <c r="E42" i="68"/>
  <c r="K42" i="68" s="1"/>
  <c r="E43" i="68"/>
  <c r="E44" i="68"/>
  <c r="G44" i="68" s="1"/>
  <c r="E45" i="68"/>
  <c r="E46" i="68"/>
  <c r="G46" i="68" s="1"/>
  <c r="E47" i="68"/>
  <c r="E6" i="68"/>
  <c r="K6" i="68" s="1"/>
  <c r="M47" i="69"/>
  <c r="L7" i="69"/>
  <c r="L8" i="69"/>
  <c r="L9" i="69"/>
  <c r="L10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L27" i="69"/>
  <c r="L28" i="69"/>
  <c r="L29" i="69"/>
  <c r="L30" i="69"/>
  <c r="L31" i="69"/>
  <c r="L32" i="69"/>
  <c r="L33" i="69"/>
  <c r="L34" i="69"/>
  <c r="L35" i="69"/>
  <c r="L36" i="69"/>
  <c r="L37" i="69"/>
  <c r="L38" i="69"/>
  <c r="L39" i="69"/>
  <c r="L40" i="69"/>
  <c r="L41" i="69"/>
  <c r="L42" i="69"/>
  <c r="L43" i="69"/>
  <c r="L44" i="69"/>
  <c r="L45" i="69"/>
  <c r="L46" i="69"/>
  <c r="L47" i="69"/>
  <c r="K17" i="69"/>
  <c r="K21" i="69"/>
  <c r="K33" i="69"/>
  <c r="K37" i="69"/>
  <c r="L6" i="69"/>
  <c r="J7" i="69"/>
  <c r="J8" i="69"/>
  <c r="J9" i="69"/>
  <c r="J10" i="69"/>
  <c r="J11" i="69"/>
  <c r="J12" i="69"/>
  <c r="J13" i="69"/>
  <c r="J14" i="69"/>
  <c r="J15" i="69"/>
  <c r="J16" i="69"/>
  <c r="J17" i="69"/>
  <c r="J18" i="69"/>
  <c r="J19" i="69"/>
  <c r="J20" i="69"/>
  <c r="J21" i="69"/>
  <c r="J22" i="69"/>
  <c r="J23" i="69"/>
  <c r="J24" i="69"/>
  <c r="J25" i="69"/>
  <c r="J26" i="69"/>
  <c r="J27" i="69"/>
  <c r="J28" i="69"/>
  <c r="J29" i="69"/>
  <c r="J30" i="69"/>
  <c r="J31" i="69"/>
  <c r="J32" i="69"/>
  <c r="J33" i="69"/>
  <c r="J34" i="69"/>
  <c r="J35" i="69"/>
  <c r="J36" i="69"/>
  <c r="J37" i="69"/>
  <c r="J38" i="69"/>
  <c r="J39" i="69"/>
  <c r="J40" i="69"/>
  <c r="J41" i="69"/>
  <c r="M41" i="69" s="1"/>
  <c r="J42" i="69"/>
  <c r="J43" i="69"/>
  <c r="J44" i="69"/>
  <c r="J45" i="69"/>
  <c r="M45" i="69" s="1"/>
  <c r="J46" i="69"/>
  <c r="J47" i="69"/>
  <c r="J6" i="69"/>
  <c r="G10" i="69"/>
  <c r="G18" i="69"/>
  <c r="G26" i="69"/>
  <c r="G34" i="69"/>
  <c r="G42" i="69"/>
  <c r="E7" i="69"/>
  <c r="G7" i="69" s="1"/>
  <c r="M7" i="69" s="1"/>
  <c r="E8" i="69"/>
  <c r="K8" i="69" s="1"/>
  <c r="E9" i="69"/>
  <c r="G9" i="69" s="1"/>
  <c r="E10" i="69"/>
  <c r="K10" i="69" s="1"/>
  <c r="E11" i="69"/>
  <c r="G11" i="69" s="1"/>
  <c r="M11" i="69" s="1"/>
  <c r="E12" i="69"/>
  <c r="K12" i="69" s="1"/>
  <c r="E13" i="69"/>
  <c r="G13" i="69" s="1"/>
  <c r="E14" i="69"/>
  <c r="K14" i="69" s="1"/>
  <c r="E15" i="69"/>
  <c r="G15" i="69" s="1"/>
  <c r="M15" i="69" s="1"/>
  <c r="E16" i="69"/>
  <c r="K16" i="69" s="1"/>
  <c r="E17" i="69"/>
  <c r="G17" i="69" s="1"/>
  <c r="E18" i="69"/>
  <c r="K18" i="69" s="1"/>
  <c r="E19" i="69"/>
  <c r="G19" i="69" s="1"/>
  <c r="M19" i="69" s="1"/>
  <c r="E20" i="69"/>
  <c r="K20" i="69" s="1"/>
  <c r="E21" i="69"/>
  <c r="G21" i="69" s="1"/>
  <c r="E22" i="69"/>
  <c r="K22" i="69" s="1"/>
  <c r="E23" i="69"/>
  <c r="G23" i="69" s="1"/>
  <c r="M23" i="69" s="1"/>
  <c r="E24" i="69"/>
  <c r="K24" i="69" s="1"/>
  <c r="E25" i="69"/>
  <c r="G25" i="69" s="1"/>
  <c r="E26" i="69"/>
  <c r="K26" i="69" s="1"/>
  <c r="E27" i="69"/>
  <c r="G27" i="69" s="1"/>
  <c r="M27" i="69" s="1"/>
  <c r="E28" i="69"/>
  <c r="K28" i="69" s="1"/>
  <c r="E29" i="69"/>
  <c r="G29" i="69" s="1"/>
  <c r="E30" i="69"/>
  <c r="K30" i="69" s="1"/>
  <c r="E31" i="69"/>
  <c r="G31" i="69" s="1"/>
  <c r="M31" i="69" s="1"/>
  <c r="E32" i="69"/>
  <c r="K32" i="69" s="1"/>
  <c r="E33" i="69"/>
  <c r="G33" i="69" s="1"/>
  <c r="E34" i="69"/>
  <c r="K34" i="69" s="1"/>
  <c r="E35" i="69"/>
  <c r="G35" i="69" s="1"/>
  <c r="M35" i="69" s="1"/>
  <c r="E36" i="69"/>
  <c r="K36" i="69" s="1"/>
  <c r="E37" i="69"/>
  <c r="G37" i="69" s="1"/>
  <c r="E38" i="69"/>
  <c r="K38" i="69" s="1"/>
  <c r="E39" i="69"/>
  <c r="G39" i="69" s="1"/>
  <c r="M39" i="69" s="1"/>
  <c r="E40" i="69"/>
  <c r="K40" i="69" s="1"/>
  <c r="E41" i="69"/>
  <c r="G41" i="69" s="1"/>
  <c r="E42" i="69"/>
  <c r="K42" i="69" s="1"/>
  <c r="E43" i="69"/>
  <c r="G43" i="69" s="1"/>
  <c r="M43" i="69" s="1"/>
  <c r="E44" i="69"/>
  <c r="K44" i="69" s="1"/>
  <c r="E45" i="69"/>
  <c r="G45" i="69" s="1"/>
  <c r="E46" i="69"/>
  <c r="K46" i="69" s="1"/>
  <c r="E47" i="69"/>
  <c r="E6" i="69"/>
  <c r="E48" i="69" s="1"/>
  <c r="M47" i="70"/>
  <c r="L7" i="70"/>
  <c r="L8" i="70"/>
  <c r="L9" i="70"/>
  <c r="L10" i="70"/>
  <c r="L11" i="70"/>
  <c r="L12" i="70"/>
  <c r="L13" i="70"/>
  <c r="L14" i="70"/>
  <c r="L15" i="70"/>
  <c r="L16" i="70"/>
  <c r="L17" i="70"/>
  <c r="L18" i="70"/>
  <c r="L19" i="70"/>
  <c r="L20" i="70"/>
  <c r="L21" i="70"/>
  <c r="L22" i="70"/>
  <c r="L23" i="70"/>
  <c r="L24" i="70"/>
  <c r="L25" i="70"/>
  <c r="L26" i="70"/>
  <c r="L27" i="70"/>
  <c r="L28" i="70"/>
  <c r="L29" i="70"/>
  <c r="L30" i="70"/>
  <c r="L31" i="70"/>
  <c r="L32" i="70"/>
  <c r="L33" i="70"/>
  <c r="L34" i="70"/>
  <c r="L35" i="70"/>
  <c r="L36" i="70"/>
  <c r="L37" i="70"/>
  <c r="L38" i="70"/>
  <c r="L39" i="70"/>
  <c r="L40" i="70"/>
  <c r="L41" i="70"/>
  <c r="L42" i="70"/>
  <c r="L43" i="70"/>
  <c r="L44" i="70"/>
  <c r="L45" i="70"/>
  <c r="L46" i="70"/>
  <c r="L47" i="70"/>
  <c r="K17" i="70"/>
  <c r="K21" i="70"/>
  <c r="K33" i="70"/>
  <c r="K37" i="70"/>
  <c r="L6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2" i="70"/>
  <c r="J33" i="70"/>
  <c r="J34" i="70"/>
  <c r="J35" i="70"/>
  <c r="J36" i="70"/>
  <c r="J37" i="70"/>
  <c r="J38" i="70"/>
  <c r="J39" i="70"/>
  <c r="J40" i="70"/>
  <c r="J41" i="70"/>
  <c r="M41" i="70" s="1"/>
  <c r="J42" i="70"/>
  <c r="J43" i="70"/>
  <c r="J44" i="70"/>
  <c r="J45" i="70"/>
  <c r="M45" i="70" s="1"/>
  <c r="J46" i="70"/>
  <c r="J47" i="70"/>
  <c r="J6" i="70"/>
  <c r="G10" i="70"/>
  <c r="G18" i="70"/>
  <c r="G26" i="70"/>
  <c r="G34" i="70"/>
  <c r="G42" i="70"/>
  <c r="E7" i="70"/>
  <c r="E8" i="70"/>
  <c r="K8" i="70" s="1"/>
  <c r="E9" i="70"/>
  <c r="G9" i="70" s="1"/>
  <c r="E10" i="70"/>
  <c r="K10" i="70" s="1"/>
  <c r="E11" i="70"/>
  <c r="G11" i="70" s="1"/>
  <c r="M11" i="70" s="1"/>
  <c r="E12" i="70"/>
  <c r="K12" i="70" s="1"/>
  <c r="E13" i="70"/>
  <c r="G13" i="70" s="1"/>
  <c r="E14" i="70"/>
  <c r="K14" i="70" s="1"/>
  <c r="E15" i="70"/>
  <c r="G15" i="70" s="1"/>
  <c r="M15" i="70" s="1"/>
  <c r="E16" i="70"/>
  <c r="K16" i="70" s="1"/>
  <c r="E17" i="70"/>
  <c r="G17" i="70" s="1"/>
  <c r="E18" i="70"/>
  <c r="K18" i="70" s="1"/>
  <c r="E19" i="70"/>
  <c r="G19" i="70" s="1"/>
  <c r="M19" i="70" s="1"/>
  <c r="E20" i="70"/>
  <c r="K20" i="70" s="1"/>
  <c r="E21" i="70"/>
  <c r="G21" i="70" s="1"/>
  <c r="E22" i="70"/>
  <c r="K22" i="70" s="1"/>
  <c r="E23" i="70"/>
  <c r="G23" i="70" s="1"/>
  <c r="M23" i="70" s="1"/>
  <c r="E24" i="70"/>
  <c r="K24" i="70" s="1"/>
  <c r="E25" i="70"/>
  <c r="G25" i="70" s="1"/>
  <c r="E26" i="70"/>
  <c r="K26" i="70" s="1"/>
  <c r="E27" i="70"/>
  <c r="G27" i="70" s="1"/>
  <c r="M27" i="70" s="1"/>
  <c r="E28" i="70"/>
  <c r="K28" i="70" s="1"/>
  <c r="E29" i="70"/>
  <c r="G29" i="70" s="1"/>
  <c r="E30" i="70"/>
  <c r="K30" i="70" s="1"/>
  <c r="E31" i="70"/>
  <c r="G31" i="70" s="1"/>
  <c r="M31" i="70" s="1"/>
  <c r="E32" i="70"/>
  <c r="K32" i="70" s="1"/>
  <c r="E33" i="70"/>
  <c r="G33" i="70" s="1"/>
  <c r="E34" i="70"/>
  <c r="K34" i="70" s="1"/>
  <c r="E35" i="70"/>
  <c r="G35" i="70" s="1"/>
  <c r="M35" i="70" s="1"/>
  <c r="E36" i="70"/>
  <c r="K36" i="70" s="1"/>
  <c r="E37" i="70"/>
  <c r="G37" i="70" s="1"/>
  <c r="E38" i="70"/>
  <c r="K38" i="70" s="1"/>
  <c r="E39" i="70"/>
  <c r="G39" i="70" s="1"/>
  <c r="M39" i="70" s="1"/>
  <c r="E40" i="70"/>
  <c r="K40" i="70" s="1"/>
  <c r="E41" i="70"/>
  <c r="G41" i="70" s="1"/>
  <c r="E42" i="70"/>
  <c r="K42" i="70" s="1"/>
  <c r="E43" i="70"/>
  <c r="G43" i="70" s="1"/>
  <c r="M43" i="70" s="1"/>
  <c r="E44" i="70"/>
  <c r="K44" i="70" s="1"/>
  <c r="E45" i="70"/>
  <c r="G45" i="70" s="1"/>
  <c r="E46" i="70"/>
  <c r="K46" i="70" s="1"/>
  <c r="E47" i="70"/>
  <c r="E6" i="70"/>
  <c r="G6" i="70" s="1"/>
  <c r="D48" i="71"/>
  <c r="F48" i="71"/>
  <c r="H48" i="71"/>
  <c r="I48" i="71"/>
  <c r="C48" i="71"/>
  <c r="L7" i="71"/>
  <c r="L8" i="71"/>
  <c r="L9" i="71"/>
  <c r="L10" i="71"/>
  <c r="L11" i="71"/>
  <c r="L12" i="71"/>
  <c r="L13" i="71"/>
  <c r="L14" i="71"/>
  <c r="L15" i="71"/>
  <c r="L16" i="71"/>
  <c r="L17" i="71"/>
  <c r="L18" i="71"/>
  <c r="L19" i="71"/>
  <c r="L20" i="71"/>
  <c r="L21" i="71"/>
  <c r="L22" i="71"/>
  <c r="L23" i="71"/>
  <c r="L24" i="71"/>
  <c r="L25" i="71"/>
  <c r="L26" i="71"/>
  <c r="L27" i="71"/>
  <c r="L28" i="71"/>
  <c r="L29" i="71"/>
  <c r="L30" i="71"/>
  <c r="L31" i="71"/>
  <c r="L32" i="71"/>
  <c r="L33" i="71"/>
  <c r="L34" i="71"/>
  <c r="L35" i="71"/>
  <c r="L36" i="71"/>
  <c r="L37" i="71"/>
  <c r="L38" i="71"/>
  <c r="L39" i="71"/>
  <c r="L40" i="71"/>
  <c r="L41" i="71"/>
  <c r="L42" i="71"/>
  <c r="L43" i="71"/>
  <c r="L44" i="71"/>
  <c r="L45" i="71"/>
  <c r="L46" i="71"/>
  <c r="L47" i="71"/>
  <c r="L6" i="71"/>
  <c r="K7" i="71"/>
  <c r="K15" i="71"/>
  <c r="K23" i="71"/>
  <c r="K31" i="71"/>
  <c r="K39" i="71"/>
  <c r="J7" i="71"/>
  <c r="J8" i="71"/>
  <c r="J9" i="71"/>
  <c r="J10" i="71"/>
  <c r="J11" i="71"/>
  <c r="J12" i="71"/>
  <c r="J13" i="71"/>
  <c r="J14" i="71"/>
  <c r="J15" i="71"/>
  <c r="J16" i="71"/>
  <c r="J17" i="71"/>
  <c r="J18" i="71"/>
  <c r="J19" i="71"/>
  <c r="J20" i="71"/>
  <c r="J21" i="71"/>
  <c r="J22" i="71"/>
  <c r="J23" i="71"/>
  <c r="J24" i="71"/>
  <c r="J25" i="71"/>
  <c r="J26" i="71"/>
  <c r="J27" i="71"/>
  <c r="J28" i="71"/>
  <c r="J29" i="71"/>
  <c r="J30" i="71"/>
  <c r="J31" i="71"/>
  <c r="J32" i="71"/>
  <c r="J33" i="71"/>
  <c r="J34" i="71"/>
  <c r="J35" i="71"/>
  <c r="J36" i="71"/>
  <c r="J37" i="71"/>
  <c r="J38" i="71"/>
  <c r="J39" i="71"/>
  <c r="J40" i="71"/>
  <c r="J41" i="71"/>
  <c r="J42" i="71"/>
  <c r="J43" i="71"/>
  <c r="J44" i="71"/>
  <c r="J45" i="71"/>
  <c r="J46" i="71"/>
  <c r="J6" i="71"/>
  <c r="G11" i="71"/>
  <c r="G13" i="71"/>
  <c r="G19" i="71"/>
  <c r="G21" i="71"/>
  <c r="G27" i="71"/>
  <c r="G29" i="71"/>
  <c r="G35" i="71"/>
  <c r="G37" i="71"/>
  <c r="G43" i="71"/>
  <c r="G45" i="71"/>
  <c r="E7" i="71"/>
  <c r="G7" i="71" s="1"/>
  <c r="E8" i="71"/>
  <c r="K8" i="71" s="1"/>
  <c r="E9" i="71"/>
  <c r="K9" i="71" s="1"/>
  <c r="E10" i="71"/>
  <c r="K10" i="71" s="1"/>
  <c r="E11" i="71"/>
  <c r="K11" i="71" s="1"/>
  <c r="E12" i="71"/>
  <c r="K12" i="71" s="1"/>
  <c r="E13" i="71"/>
  <c r="K13" i="71" s="1"/>
  <c r="E14" i="71"/>
  <c r="K14" i="71" s="1"/>
  <c r="E15" i="71"/>
  <c r="G15" i="71" s="1"/>
  <c r="E16" i="71"/>
  <c r="K16" i="71" s="1"/>
  <c r="E17" i="71"/>
  <c r="K17" i="71" s="1"/>
  <c r="E18" i="71"/>
  <c r="K18" i="71" s="1"/>
  <c r="E19" i="71"/>
  <c r="K19" i="71" s="1"/>
  <c r="E20" i="71"/>
  <c r="K20" i="71" s="1"/>
  <c r="E21" i="71"/>
  <c r="K21" i="71" s="1"/>
  <c r="E22" i="71"/>
  <c r="K22" i="71" s="1"/>
  <c r="E23" i="71"/>
  <c r="G23" i="71" s="1"/>
  <c r="E24" i="71"/>
  <c r="K24" i="71" s="1"/>
  <c r="E25" i="71"/>
  <c r="K25" i="71" s="1"/>
  <c r="E26" i="71"/>
  <c r="K26" i="71" s="1"/>
  <c r="E27" i="71"/>
  <c r="K27" i="71" s="1"/>
  <c r="E28" i="71"/>
  <c r="K28" i="71" s="1"/>
  <c r="E29" i="71"/>
  <c r="K29" i="71" s="1"/>
  <c r="E30" i="71"/>
  <c r="K30" i="71" s="1"/>
  <c r="E31" i="71"/>
  <c r="G31" i="71" s="1"/>
  <c r="E32" i="71"/>
  <c r="K32" i="71" s="1"/>
  <c r="E33" i="71"/>
  <c r="K33" i="71" s="1"/>
  <c r="E34" i="71"/>
  <c r="K34" i="71" s="1"/>
  <c r="E35" i="71"/>
  <c r="K35" i="71" s="1"/>
  <c r="E36" i="71"/>
  <c r="K36" i="71" s="1"/>
  <c r="E37" i="71"/>
  <c r="K37" i="71" s="1"/>
  <c r="E38" i="71"/>
  <c r="K38" i="71" s="1"/>
  <c r="E39" i="71"/>
  <c r="G39" i="71" s="1"/>
  <c r="E40" i="71"/>
  <c r="K40" i="71" s="1"/>
  <c r="E41" i="71"/>
  <c r="K41" i="71" s="1"/>
  <c r="E42" i="71"/>
  <c r="K42" i="71" s="1"/>
  <c r="E43" i="71"/>
  <c r="K43" i="71" s="1"/>
  <c r="E44" i="71"/>
  <c r="K44" i="71" s="1"/>
  <c r="E45" i="71"/>
  <c r="K45" i="71" s="1"/>
  <c r="E46" i="71"/>
  <c r="K46" i="71" s="1"/>
  <c r="E47" i="71"/>
  <c r="E6" i="71"/>
  <c r="M38" i="68" l="1"/>
  <c r="M46" i="68"/>
  <c r="M30" i="68"/>
  <c r="M18" i="68"/>
  <c r="M22" i="68"/>
  <c r="M14" i="68"/>
  <c r="M20" i="68"/>
  <c r="M10" i="68"/>
  <c r="M28" i="68"/>
  <c r="M42" i="68"/>
  <c r="M44" i="68"/>
  <c r="K6" i="69"/>
  <c r="K39" i="67"/>
  <c r="G39" i="67"/>
  <c r="M39" i="67" s="1"/>
  <c r="K31" i="67"/>
  <c r="G31" i="67"/>
  <c r="K40" i="62"/>
  <c r="G40" i="62"/>
  <c r="M40" i="62" s="1"/>
  <c r="K32" i="62"/>
  <c r="G32" i="62"/>
  <c r="G28" i="62"/>
  <c r="M28" i="62" s="1"/>
  <c r="K28" i="62"/>
  <c r="G20" i="62"/>
  <c r="K20" i="62"/>
  <c r="G12" i="62"/>
  <c r="K12" i="62"/>
  <c r="K39" i="29"/>
  <c r="G39" i="29"/>
  <c r="K23" i="29"/>
  <c r="G23" i="29"/>
  <c r="K19" i="29"/>
  <c r="G19" i="29"/>
  <c r="K7" i="29"/>
  <c r="G7" i="29"/>
  <c r="G40" i="70"/>
  <c r="G24" i="70"/>
  <c r="G8" i="70"/>
  <c r="L48" i="70"/>
  <c r="G40" i="69"/>
  <c r="G32" i="69"/>
  <c r="G16" i="69"/>
  <c r="L48" i="69"/>
  <c r="G32" i="68"/>
  <c r="M32" i="68" s="1"/>
  <c r="G24" i="68"/>
  <c r="M24" i="68" s="1"/>
  <c r="G8" i="68"/>
  <c r="M8" i="68" s="1"/>
  <c r="K44" i="68"/>
  <c r="K36" i="68"/>
  <c r="K20" i="68"/>
  <c r="K12" i="68"/>
  <c r="G46" i="67"/>
  <c r="M46" i="67" s="1"/>
  <c r="K46" i="67"/>
  <c r="G30" i="67"/>
  <c r="M30" i="67" s="1"/>
  <c r="K30" i="67"/>
  <c r="K28" i="66"/>
  <c r="G28" i="66"/>
  <c r="G46" i="64"/>
  <c r="M46" i="64" s="1"/>
  <c r="K46" i="64"/>
  <c r="G30" i="64"/>
  <c r="M30" i="64" s="1"/>
  <c r="K30" i="64"/>
  <c r="K22" i="64"/>
  <c r="K43" i="63"/>
  <c r="G43" i="63"/>
  <c r="K35" i="63"/>
  <c r="G35" i="63"/>
  <c r="K23" i="63"/>
  <c r="G23" i="63"/>
  <c r="M23" i="63" s="1"/>
  <c r="K19" i="63"/>
  <c r="G19" i="63"/>
  <c r="G31" i="63"/>
  <c r="M31" i="63" s="1"/>
  <c r="M44" i="62"/>
  <c r="M20" i="62"/>
  <c r="K45" i="61"/>
  <c r="G45" i="61"/>
  <c r="M45" i="61" s="1"/>
  <c r="K37" i="61"/>
  <c r="G37" i="61"/>
  <c r="K29" i="61"/>
  <c r="G29" i="61"/>
  <c r="M29" i="61" s="1"/>
  <c r="K25" i="61"/>
  <c r="G25" i="61"/>
  <c r="K17" i="61"/>
  <c r="G17" i="61"/>
  <c r="K9" i="61"/>
  <c r="G9" i="61"/>
  <c r="G11" i="29"/>
  <c r="G46" i="25"/>
  <c r="M46" i="25" s="1"/>
  <c r="K46" i="25"/>
  <c r="G38" i="25"/>
  <c r="M38" i="25" s="1"/>
  <c r="K38" i="25"/>
  <c r="G34" i="25"/>
  <c r="M34" i="25" s="1"/>
  <c r="K34" i="25"/>
  <c r="G30" i="25"/>
  <c r="M30" i="25" s="1"/>
  <c r="K30" i="25"/>
  <c r="G26" i="25"/>
  <c r="M26" i="25" s="1"/>
  <c r="K26" i="25"/>
  <c r="G22" i="25"/>
  <c r="M22" i="25" s="1"/>
  <c r="K22" i="25"/>
  <c r="G18" i="25"/>
  <c r="M18" i="25" s="1"/>
  <c r="K18" i="25"/>
  <c r="G14" i="25"/>
  <c r="M14" i="25" s="1"/>
  <c r="K14" i="25"/>
  <c r="E48" i="71"/>
  <c r="G41" i="71"/>
  <c r="G33" i="71"/>
  <c r="G25" i="71"/>
  <c r="G17" i="71"/>
  <c r="G9" i="71"/>
  <c r="G46" i="70"/>
  <c r="G38" i="70"/>
  <c r="G30" i="70"/>
  <c r="M30" i="70" s="1"/>
  <c r="G22" i="70"/>
  <c r="G14" i="70"/>
  <c r="M40" i="70"/>
  <c r="M36" i="70"/>
  <c r="M24" i="70"/>
  <c r="M8" i="70"/>
  <c r="K45" i="70"/>
  <c r="K29" i="70"/>
  <c r="K13" i="70"/>
  <c r="G46" i="69"/>
  <c r="G38" i="69"/>
  <c r="M38" i="69" s="1"/>
  <c r="G30" i="69"/>
  <c r="G22" i="69"/>
  <c r="G14" i="69"/>
  <c r="M44" i="69"/>
  <c r="M40" i="69"/>
  <c r="M32" i="69"/>
  <c r="M28" i="69"/>
  <c r="M16" i="69"/>
  <c r="M12" i="69"/>
  <c r="K45" i="69"/>
  <c r="K29" i="69"/>
  <c r="K13" i="69"/>
  <c r="J48" i="68"/>
  <c r="K41" i="67"/>
  <c r="G41" i="67"/>
  <c r="M41" i="67" s="1"/>
  <c r="K33" i="67"/>
  <c r="G33" i="67"/>
  <c r="K25" i="67"/>
  <c r="G25" i="67"/>
  <c r="M25" i="67" s="1"/>
  <c r="K17" i="67"/>
  <c r="G17" i="67"/>
  <c r="K9" i="67"/>
  <c r="G9" i="67"/>
  <c r="M9" i="67" s="1"/>
  <c r="G43" i="67"/>
  <c r="K42" i="67"/>
  <c r="K10" i="67"/>
  <c r="G39" i="66"/>
  <c r="M39" i="66" s="1"/>
  <c r="K39" i="66"/>
  <c r="G35" i="66"/>
  <c r="M35" i="66" s="1"/>
  <c r="K35" i="66"/>
  <c r="G23" i="66"/>
  <c r="M23" i="66" s="1"/>
  <c r="K23" i="66"/>
  <c r="G19" i="66"/>
  <c r="M19" i="66" s="1"/>
  <c r="K19" i="66"/>
  <c r="G7" i="66"/>
  <c r="M7" i="66" s="1"/>
  <c r="K7" i="66"/>
  <c r="G32" i="66"/>
  <c r="G16" i="66"/>
  <c r="M43" i="66"/>
  <c r="K27" i="66"/>
  <c r="K41" i="64"/>
  <c r="G41" i="64"/>
  <c r="K33" i="64"/>
  <c r="G33" i="64"/>
  <c r="K25" i="64"/>
  <c r="G25" i="64"/>
  <c r="K17" i="64"/>
  <c r="G17" i="64"/>
  <c r="K9" i="64"/>
  <c r="G9" i="64"/>
  <c r="K42" i="64"/>
  <c r="K10" i="64"/>
  <c r="G46" i="63"/>
  <c r="M46" i="63" s="1"/>
  <c r="K46" i="63"/>
  <c r="G42" i="63"/>
  <c r="M42" i="63" s="1"/>
  <c r="K42" i="63"/>
  <c r="G38" i="63"/>
  <c r="M38" i="63" s="1"/>
  <c r="K38" i="63"/>
  <c r="G34" i="63"/>
  <c r="M34" i="63" s="1"/>
  <c r="K34" i="63"/>
  <c r="G26" i="63"/>
  <c r="K26" i="63"/>
  <c r="G18" i="63"/>
  <c r="K18" i="63"/>
  <c r="G14" i="63"/>
  <c r="K14" i="63"/>
  <c r="G10" i="63"/>
  <c r="M10" i="63" s="1"/>
  <c r="K10" i="63"/>
  <c r="G27" i="63"/>
  <c r="K6" i="62"/>
  <c r="G31" i="29"/>
  <c r="G45" i="26"/>
  <c r="M45" i="26" s="1"/>
  <c r="K45" i="26"/>
  <c r="G37" i="26"/>
  <c r="M37" i="26" s="1"/>
  <c r="K37" i="26"/>
  <c r="G33" i="26"/>
  <c r="M33" i="26" s="1"/>
  <c r="K33" i="26"/>
  <c r="G29" i="26"/>
  <c r="M29" i="26" s="1"/>
  <c r="K29" i="26"/>
  <c r="G25" i="26"/>
  <c r="M25" i="26" s="1"/>
  <c r="K25" i="26"/>
  <c r="G21" i="26"/>
  <c r="M21" i="26" s="1"/>
  <c r="K21" i="26"/>
  <c r="G17" i="26"/>
  <c r="M17" i="26" s="1"/>
  <c r="K17" i="26"/>
  <c r="G13" i="26"/>
  <c r="M13" i="26" s="1"/>
  <c r="K13" i="26"/>
  <c r="G9" i="26"/>
  <c r="M9" i="26" s="1"/>
  <c r="K9" i="26"/>
  <c r="K10" i="25"/>
  <c r="K6" i="70"/>
  <c r="G35" i="67"/>
  <c r="G44" i="62"/>
  <c r="K44" i="62"/>
  <c r="G36" i="62"/>
  <c r="M36" i="62" s="1"/>
  <c r="K36" i="62"/>
  <c r="K24" i="62"/>
  <c r="G24" i="62"/>
  <c r="K16" i="62"/>
  <c r="G16" i="62"/>
  <c r="M16" i="62" s="1"/>
  <c r="K8" i="62"/>
  <c r="G8" i="62"/>
  <c r="M8" i="62" s="1"/>
  <c r="K35" i="29"/>
  <c r="G35" i="29"/>
  <c r="M35" i="29" s="1"/>
  <c r="G15" i="29"/>
  <c r="L48" i="71"/>
  <c r="G32" i="70"/>
  <c r="M32" i="70" s="1"/>
  <c r="G16" i="70"/>
  <c r="M16" i="70" s="1"/>
  <c r="G24" i="69"/>
  <c r="M24" i="69" s="1"/>
  <c r="G8" i="69"/>
  <c r="M8" i="69" s="1"/>
  <c r="G40" i="68"/>
  <c r="M40" i="68" s="1"/>
  <c r="G16" i="68"/>
  <c r="M16" i="68" s="1"/>
  <c r="K28" i="68"/>
  <c r="G34" i="67"/>
  <c r="M34" i="67" s="1"/>
  <c r="K34" i="67"/>
  <c r="G18" i="67"/>
  <c r="M18" i="67" s="1"/>
  <c r="K18" i="67"/>
  <c r="G14" i="67"/>
  <c r="M14" i="67" s="1"/>
  <c r="K14" i="67"/>
  <c r="K22" i="67"/>
  <c r="K44" i="66"/>
  <c r="G44" i="66"/>
  <c r="K36" i="66"/>
  <c r="G36" i="66"/>
  <c r="M36" i="66" s="1"/>
  <c r="K20" i="66"/>
  <c r="G20" i="66"/>
  <c r="K12" i="66"/>
  <c r="G12" i="66"/>
  <c r="M12" i="66" s="1"/>
  <c r="G34" i="64"/>
  <c r="M34" i="64" s="1"/>
  <c r="K34" i="64"/>
  <c r="G18" i="64"/>
  <c r="M18" i="64" s="1"/>
  <c r="K18" i="64"/>
  <c r="G14" i="64"/>
  <c r="M14" i="64" s="1"/>
  <c r="K14" i="64"/>
  <c r="K7" i="63"/>
  <c r="G7" i="63"/>
  <c r="M7" i="63" s="1"/>
  <c r="M32" i="62"/>
  <c r="M24" i="62"/>
  <c r="M12" i="62"/>
  <c r="K41" i="61"/>
  <c r="G41" i="61"/>
  <c r="K33" i="61"/>
  <c r="G33" i="61"/>
  <c r="K21" i="61"/>
  <c r="G21" i="61"/>
  <c r="K13" i="61"/>
  <c r="G13" i="61"/>
  <c r="M13" i="61" s="1"/>
  <c r="G43" i="29"/>
  <c r="G42" i="25"/>
  <c r="M42" i="25" s="1"/>
  <c r="K42" i="25"/>
  <c r="J48" i="71"/>
  <c r="M37" i="70"/>
  <c r="M33" i="70"/>
  <c r="M29" i="70"/>
  <c r="M25" i="70"/>
  <c r="M21" i="70"/>
  <c r="M17" i="70"/>
  <c r="M13" i="70"/>
  <c r="M9" i="70"/>
  <c r="G44" i="70"/>
  <c r="M44" i="70" s="1"/>
  <c r="G36" i="70"/>
  <c r="G28" i="70"/>
  <c r="M28" i="70" s="1"/>
  <c r="G20" i="70"/>
  <c r="M20" i="70" s="1"/>
  <c r="G12" i="70"/>
  <c r="M12" i="70" s="1"/>
  <c r="K41" i="70"/>
  <c r="K25" i="70"/>
  <c r="K9" i="70"/>
  <c r="M37" i="69"/>
  <c r="M33" i="69"/>
  <c r="M29" i="69"/>
  <c r="M25" i="69"/>
  <c r="M21" i="69"/>
  <c r="M17" i="69"/>
  <c r="M13" i="69"/>
  <c r="M9" i="69"/>
  <c r="G44" i="69"/>
  <c r="G36" i="69"/>
  <c r="M36" i="69" s="1"/>
  <c r="G28" i="69"/>
  <c r="G20" i="69"/>
  <c r="M20" i="69" s="1"/>
  <c r="G12" i="69"/>
  <c r="K41" i="69"/>
  <c r="K25" i="69"/>
  <c r="K9" i="69"/>
  <c r="L48" i="68"/>
  <c r="M44" i="67"/>
  <c r="K38" i="67"/>
  <c r="K6" i="66"/>
  <c r="J48" i="64"/>
  <c r="K38" i="64"/>
  <c r="G39" i="63"/>
  <c r="M39" i="63" s="1"/>
  <c r="G15" i="63"/>
  <c r="M15" i="63" s="1"/>
  <c r="G27" i="29"/>
  <c r="K41" i="26"/>
  <c r="M40" i="67"/>
  <c r="M36" i="67"/>
  <c r="M32" i="67"/>
  <c r="M28" i="67"/>
  <c r="M24" i="67"/>
  <c r="M20" i="67"/>
  <c r="M16" i="67"/>
  <c r="M12" i="67"/>
  <c r="M8" i="67"/>
  <c r="G46" i="66"/>
  <c r="G38" i="66"/>
  <c r="G30" i="66"/>
  <c r="M30" i="66" s="1"/>
  <c r="G22" i="66"/>
  <c r="M22" i="66" s="1"/>
  <c r="G14" i="66"/>
  <c r="J48" i="66"/>
  <c r="M44" i="66"/>
  <c r="M40" i="66"/>
  <c r="M32" i="66"/>
  <c r="M28" i="66"/>
  <c r="M24" i="66"/>
  <c r="M20" i="66"/>
  <c r="M16" i="66"/>
  <c r="M8" i="66"/>
  <c r="M40" i="64"/>
  <c r="M36" i="64"/>
  <c r="M32" i="64"/>
  <c r="M28" i="64"/>
  <c r="M24" i="64"/>
  <c r="M20" i="64"/>
  <c r="M16" i="64"/>
  <c r="M12" i="64"/>
  <c r="M8" i="64"/>
  <c r="K29" i="63"/>
  <c r="G29" i="63"/>
  <c r="K25" i="63"/>
  <c r="G25" i="63"/>
  <c r="K21" i="63"/>
  <c r="G21" i="63"/>
  <c r="K17" i="63"/>
  <c r="G17" i="63"/>
  <c r="K13" i="63"/>
  <c r="G13" i="63"/>
  <c r="K9" i="63"/>
  <c r="G9" i="63"/>
  <c r="G31" i="61"/>
  <c r="G15" i="61"/>
  <c r="M15" i="61" s="1"/>
  <c r="K45" i="29"/>
  <c r="G45" i="29"/>
  <c r="K41" i="29"/>
  <c r="G41" i="29"/>
  <c r="K37" i="29"/>
  <c r="G37" i="29"/>
  <c r="K33" i="29"/>
  <c r="G33" i="29"/>
  <c r="K29" i="29"/>
  <c r="G29" i="29"/>
  <c r="K25" i="29"/>
  <c r="G25" i="29"/>
  <c r="K21" i="29"/>
  <c r="G21" i="29"/>
  <c r="K17" i="29"/>
  <c r="G17" i="29"/>
  <c r="K13" i="29"/>
  <c r="G13" i="29"/>
  <c r="K9" i="29"/>
  <c r="G9" i="29"/>
  <c r="G33" i="27"/>
  <c r="M33" i="27" s="1"/>
  <c r="K33" i="27"/>
  <c r="G25" i="27"/>
  <c r="K25" i="27"/>
  <c r="G17" i="27"/>
  <c r="M17" i="27" s="1"/>
  <c r="K17" i="27"/>
  <c r="G9" i="27"/>
  <c r="K9" i="27"/>
  <c r="K21" i="27"/>
  <c r="M43" i="26"/>
  <c r="M39" i="26"/>
  <c r="M35" i="26"/>
  <c r="M31" i="26"/>
  <c r="M27" i="26"/>
  <c r="M23" i="26"/>
  <c r="M19" i="26"/>
  <c r="M15" i="26"/>
  <c r="M11" i="26"/>
  <c r="G23" i="23"/>
  <c r="G23" i="67"/>
  <c r="M23" i="67" s="1"/>
  <c r="G15" i="67"/>
  <c r="M15" i="67" s="1"/>
  <c r="G7" i="67"/>
  <c r="M45" i="66"/>
  <c r="M41" i="66"/>
  <c r="M37" i="66"/>
  <c r="M33" i="66"/>
  <c r="M29" i="66"/>
  <c r="M25" i="66"/>
  <c r="M21" i="66"/>
  <c r="M17" i="66"/>
  <c r="M13" i="66"/>
  <c r="M9" i="66"/>
  <c r="E48" i="65"/>
  <c r="L48" i="65"/>
  <c r="G39" i="64"/>
  <c r="G31" i="64"/>
  <c r="M31" i="64" s="1"/>
  <c r="G23" i="64"/>
  <c r="M23" i="64" s="1"/>
  <c r="G15" i="64"/>
  <c r="G7" i="64"/>
  <c r="G41" i="63"/>
  <c r="M41" i="63" s="1"/>
  <c r="G33" i="63"/>
  <c r="M33" i="63" s="1"/>
  <c r="G46" i="62"/>
  <c r="G30" i="62"/>
  <c r="G14" i="62"/>
  <c r="G43" i="61"/>
  <c r="M43" i="61" s="1"/>
  <c r="G27" i="61"/>
  <c r="G11" i="61"/>
  <c r="K43" i="23"/>
  <c r="G43" i="23"/>
  <c r="M43" i="23" s="1"/>
  <c r="K35" i="23"/>
  <c r="G35" i="23"/>
  <c r="K27" i="23"/>
  <c r="G27" i="23"/>
  <c r="M27" i="23" s="1"/>
  <c r="K19" i="23"/>
  <c r="G19" i="23"/>
  <c r="K11" i="23"/>
  <c r="G11" i="23"/>
  <c r="M11" i="23" s="1"/>
  <c r="G15" i="23"/>
  <c r="M24" i="63"/>
  <c r="M20" i="63"/>
  <c r="M16" i="63"/>
  <c r="M12" i="63"/>
  <c r="M8" i="63"/>
  <c r="L48" i="62"/>
  <c r="K46" i="61"/>
  <c r="K30" i="61"/>
  <c r="K14" i="61"/>
  <c r="K42" i="29"/>
  <c r="K26" i="29"/>
  <c r="K10" i="29"/>
  <c r="G39" i="28"/>
  <c r="G31" i="28"/>
  <c r="M31" i="28" s="1"/>
  <c r="G23" i="28"/>
  <c r="G15" i="28"/>
  <c r="G7" i="28"/>
  <c r="K43" i="28"/>
  <c r="K35" i="28"/>
  <c r="K27" i="28"/>
  <c r="K19" i="28"/>
  <c r="K11" i="28"/>
  <c r="K6" i="26"/>
  <c r="G45" i="23"/>
  <c r="G37" i="23"/>
  <c r="G29" i="23"/>
  <c r="G21" i="23"/>
  <c r="G13" i="23"/>
  <c r="K42" i="23"/>
  <c r="K26" i="23"/>
  <c r="K10" i="23"/>
  <c r="M40" i="25"/>
  <c r="M36" i="25"/>
  <c r="M32" i="25"/>
  <c r="M28" i="25"/>
  <c r="M24" i="25"/>
  <c r="M20" i="25"/>
  <c r="M16" i="25"/>
  <c r="M12" i="25"/>
  <c r="M8" i="25"/>
  <c r="G41" i="25"/>
  <c r="G33" i="25"/>
  <c r="G25" i="25"/>
  <c r="G17" i="25"/>
  <c r="G9" i="25"/>
  <c r="K38" i="23"/>
  <c r="K22" i="23"/>
  <c r="M26" i="63"/>
  <c r="M22" i="63"/>
  <c r="M18" i="63"/>
  <c r="M14" i="63"/>
  <c r="K38" i="61"/>
  <c r="K22" i="61"/>
  <c r="K34" i="29"/>
  <c r="K18" i="29"/>
  <c r="L48" i="27"/>
  <c r="G46" i="26"/>
  <c r="G38" i="26"/>
  <c r="G30" i="26"/>
  <c r="G22" i="26"/>
  <c r="M22" i="26" s="1"/>
  <c r="G14" i="26"/>
  <c r="M44" i="26"/>
  <c r="M40" i="26"/>
  <c r="M36" i="26"/>
  <c r="M32" i="26"/>
  <c r="M28" i="26"/>
  <c r="M24" i="26"/>
  <c r="M20" i="26"/>
  <c r="M16" i="26"/>
  <c r="M12" i="26"/>
  <c r="M8" i="26"/>
  <c r="G39" i="25"/>
  <c r="M39" i="25" s="1"/>
  <c r="G31" i="25"/>
  <c r="G23" i="25"/>
  <c r="G15" i="25"/>
  <c r="M15" i="25" s="1"/>
  <c r="G7" i="25"/>
  <c r="M7" i="25" s="1"/>
  <c r="G41" i="23"/>
  <c r="M41" i="23" s="1"/>
  <c r="G33" i="23"/>
  <c r="G25" i="23"/>
  <c r="M25" i="23" s="1"/>
  <c r="G17" i="23"/>
  <c r="M17" i="23" s="1"/>
  <c r="G9" i="23"/>
  <c r="M9" i="23" s="1"/>
  <c r="K34" i="23"/>
  <c r="K18" i="23"/>
  <c r="L48" i="23"/>
  <c r="E48" i="23"/>
  <c r="K6" i="23"/>
  <c r="G6" i="23"/>
  <c r="M45" i="23"/>
  <c r="M39" i="23"/>
  <c r="M37" i="23"/>
  <c r="M35" i="23"/>
  <c r="M33" i="23"/>
  <c r="M31" i="23"/>
  <c r="M29" i="23"/>
  <c r="M23" i="23"/>
  <c r="M21" i="23"/>
  <c r="M19" i="23"/>
  <c r="M15" i="23"/>
  <c r="M13" i="23"/>
  <c r="M7" i="23"/>
  <c r="J48" i="23"/>
  <c r="K44" i="23"/>
  <c r="K40" i="23"/>
  <c r="K36" i="23"/>
  <c r="K32" i="23"/>
  <c r="K28" i="23"/>
  <c r="K24" i="23"/>
  <c r="K20" i="23"/>
  <c r="K16" i="23"/>
  <c r="K12" i="23"/>
  <c r="K8" i="23"/>
  <c r="K6" i="25"/>
  <c r="E48" i="25"/>
  <c r="G6" i="25"/>
  <c r="M45" i="25"/>
  <c r="M43" i="25"/>
  <c r="M41" i="25"/>
  <c r="M37" i="25"/>
  <c r="M35" i="25"/>
  <c r="M33" i="25"/>
  <c r="M31" i="25"/>
  <c r="M29" i="25"/>
  <c r="M27" i="25"/>
  <c r="M25" i="25"/>
  <c r="M23" i="25"/>
  <c r="M21" i="25"/>
  <c r="M19" i="25"/>
  <c r="M17" i="25"/>
  <c r="M13" i="25"/>
  <c r="M11" i="25"/>
  <c r="M9" i="25"/>
  <c r="L48" i="25"/>
  <c r="K44" i="25"/>
  <c r="K40" i="25"/>
  <c r="K36" i="25"/>
  <c r="K32" i="25"/>
  <c r="K28" i="25"/>
  <c r="K24" i="25"/>
  <c r="K20" i="25"/>
  <c r="K16" i="25"/>
  <c r="K12" i="25"/>
  <c r="K8" i="25"/>
  <c r="J48" i="26"/>
  <c r="M6" i="26"/>
  <c r="M46" i="26"/>
  <c r="M42" i="26"/>
  <c r="M38" i="26"/>
  <c r="M34" i="26"/>
  <c r="M30" i="26"/>
  <c r="M26" i="26"/>
  <c r="M18" i="26"/>
  <c r="M14" i="26"/>
  <c r="M10" i="26"/>
  <c r="G7" i="26"/>
  <c r="M7" i="26" s="1"/>
  <c r="E48" i="26"/>
  <c r="K43" i="26"/>
  <c r="K39" i="26"/>
  <c r="K35" i="26"/>
  <c r="K31" i="26"/>
  <c r="K27" i="26"/>
  <c r="K23" i="26"/>
  <c r="K19" i="26"/>
  <c r="K15" i="26"/>
  <c r="K11" i="26"/>
  <c r="K7" i="26"/>
  <c r="K48" i="26" s="1"/>
  <c r="G6" i="27"/>
  <c r="M6" i="27" s="1"/>
  <c r="M46" i="27"/>
  <c r="M44" i="27"/>
  <c r="M42" i="27"/>
  <c r="M40" i="27"/>
  <c r="M38" i="27"/>
  <c r="K44" i="27"/>
  <c r="K40" i="27"/>
  <c r="J48" i="27"/>
  <c r="G10" i="27"/>
  <c r="M10" i="27" s="1"/>
  <c r="M37" i="27"/>
  <c r="M35" i="27"/>
  <c r="M31" i="27"/>
  <c r="M29" i="27"/>
  <c r="M27" i="27"/>
  <c r="M25" i="27"/>
  <c r="M23" i="27"/>
  <c r="M21" i="27"/>
  <c r="M19" i="27"/>
  <c r="M15" i="27"/>
  <c r="M13" i="27"/>
  <c r="M11" i="27"/>
  <c r="M9" i="27"/>
  <c r="M7" i="27"/>
  <c r="K46" i="27"/>
  <c r="K42" i="27"/>
  <c r="K38" i="27"/>
  <c r="K35" i="27"/>
  <c r="K31" i="27"/>
  <c r="K27" i="27"/>
  <c r="K23" i="27"/>
  <c r="K19" i="27"/>
  <c r="K15" i="27"/>
  <c r="K11" i="27"/>
  <c r="K7" i="27"/>
  <c r="E48" i="27"/>
  <c r="L48" i="28"/>
  <c r="E48" i="28"/>
  <c r="K6" i="28"/>
  <c r="K46" i="28"/>
  <c r="G46" i="28"/>
  <c r="M46" i="28" s="1"/>
  <c r="K44" i="28"/>
  <c r="G44" i="28"/>
  <c r="M44" i="28" s="1"/>
  <c r="K42" i="28"/>
  <c r="G42" i="28"/>
  <c r="M42" i="28" s="1"/>
  <c r="K40" i="28"/>
  <c r="G40" i="28"/>
  <c r="M40" i="28" s="1"/>
  <c r="K38" i="28"/>
  <c r="G38" i="28"/>
  <c r="M38" i="28" s="1"/>
  <c r="K36" i="28"/>
  <c r="G36" i="28"/>
  <c r="M36" i="28" s="1"/>
  <c r="K34" i="28"/>
  <c r="G34" i="28"/>
  <c r="M34" i="28" s="1"/>
  <c r="K32" i="28"/>
  <c r="G32" i="28"/>
  <c r="M32" i="28" s="1"/>
  <c r="K30" i="28"/>
  <c r="G30" i="28"/>
  <c r="M30" i="28" s="1"/>
  <c r="K28" i="28"/>
  <c r="G28" i="28"/>
  <c r="M28" i="28" s="1"/>
  <c r="K26" i="28"/>
  <c r="G26" i="28"/>
  <c r="M26" i="28" s="1"/>
  <c r="K24" i="28"/>
  <c r="G24" i="28"/>
  <c r="M24" i="28" s="1"/>
  <c r="K22" i="28"/>
  <c r="G22" i="28"/>
  <c r="M22" i="28" s="1"/>
  <c r="K20" i="28"/>
  <c r="G20" i="28"/>
  <c r="M20" i="28" s="1"/>
  <c r="K18" i="28"/>
  <c r="G18" i="28"/>
  <c r="M18" i="28" s="1"/>
  <c r="K16" i="28"/>
  <c r="G16" i="28"/>
  <c r="M16" i="28" s="1"/>
  <c r="K14" i="28"/>
  <c r="G14" i="28"/>
  <c r="M14" i="28" s="1"/>
  <c r="K12" i="28"/>
  <c r="G12" i="28"/>
  <c r="M12" i="28" s="1"/>
  <c r="K10" i="28"/>
  <c r="G10" i="28"/>
  <c r="M10" i="28" s="1"/>
  <c r="K8" i="28"/>
  <c r="G8" i="28"/>
  <c r="M8" i="28" s="1"/>
  <c r="G6" i="28"/>
  <c r="M45" i="28"/>
  <c r="M43" i="28"/>
  <c r="M41" i="28"/>
  <c r="M39" i="28"/>
  <c r="M37" i="28"/>
  <c r="M35" i="28"/>
  <c r="M33" i="28"/>
  <c r="M29" i="28"/>
  <c r="M27" i="28"/>
  <c r="M25" i="28"/>
  <c r="M23" i="28"/>
  <c r="M21" i="28"/>
  <c r="M19" i="28"/>
  <c r="M17" i="28"/>
  <c r="M15" i="28"/>
  <c r="M13" i="28"/>
  <c r="M11" i="28"/>
  <c r="M9" i="28"/>
  <c r="M7" i="28"/>
  <c r="J48" i="28"/>
  <c r="L48" i="29"/>
  <c r="E48" i="29"/>
  <c r="K6" i="29"/>
  <c r="G6" i="29"/>
  <c r="M45" i="29"/>
  <c r="M43" i="29"/>
  <c r="M41" i="29"/>
  <c r="M39" i="29"/>
  <c r="M37" i="29"/>
  <c r="M33" i="29"/>
  <c r="M31" i="29"/>
  <c r="M29" i="29"/>
  <c r="M27" i="29"/>
  <c r="M25" i="29"/>
  <c r="M23" i="29"/>
  <c r="M21" i="29"/>
  <c r="M19" i="29"/>
  <c r="M17" i="29"/>
  <c r="M15" i="29"/>
  <c r="M13" i="29"/>
  <c r="M11" i="29"/>
  <c r="M9" i="29"/>
  <c r="M7" i="29"/>
  <c r="J48" i="29"/>
  <c r="K44" i="29"/>
  <c r="K40" i="29"/>
  <c r="K36" i="29"/>
  <c r="K32" i="29"/>
  <c r="K28" i="29"/>
  <c r="K24" i="29"/>
  <c r="K20" i="29"/>
  <c r="K16" i="29"/>
  <c r="K12" i="29"/>
  <c r="K8" i="29"/>
  <c r="L48" i="61"/>
  <c r="E48" i="61"/>
  <c r="K6" i="61"/>
  <c r="G6" i="61"/>
  <c r="M41" i="61"/>
  <c r="M39" i="61"/>
  <c r="M37" i="61"/>
  <c r="M35" i="61"/>
  <c r="M33" i="61"/>
  <c r="M31" i="61"/>
  <c r="M27" i="61"/>
  <c r="M25" i="61"/>
  <c r="M23" i="61"/>
  <c r="M21" i="61"/>
  <c r="M19" i="61"/>
  <c r="M17" i="61"/>
  <c r="M11" i="61"/>
  <c r="M9" i="61"/>
  <c r="M7" i="61"/>
  <c r="J48" i="61"/>
  <c r="K44" i="61"/>
  <c r="K40" i="61"/>
  <c r="K36" i="61"/>
  <c r="K32" i="61"/>
  <c r="K28" i="61"/>
  <c r="K24" i="61"/>
  <c r="K20" i="61"/>
  <c r="K16" i="61"/>
  <c r="K12" i="61"/>
  <c r="K8" i="61"/>
  <c r="J48" i="62"/>
  <c r="M6" i="62"/>
  <c r="M46" i="62"/>
  <c r="M42" i="62"/>
  <c r="M38" i="62"/>
  <c r="M34" i="62"/>
  <c r="M30" i="62"/>
  <c r="M26" i="62"/>
  <c r="M22" i="62"/>
  <c r="M18" i="62"/>
  <c r="M14" i="62"/>
  <c r="M10" i="62"/>
  <c r="K45" i="62"/>
  <c r="G45" i="62"/>
  <c r="M45" i="62" s="1"/>
  <c r="K43" i="62"/>
  <c r="G43" i="62"/>
  <c r="M43" i="62" s="1"/>
  <c r="K41" i="62"/>
  <c r="G41" i="62"/>
  <c r="M41" i="62" s="1"/>
  <c r="K39" i="62"/>
  <c r="G39" i="62"/>
  <c r="M39" i="62" s="1"/>
  <c r="K37" i="62"/>
  <c r="G37" i="62"/>
  <c r="M37" i="62" s="1"/>
  <c r="K35" i="62"/>
  <c r="G35" i="62"/>
  <c r="M35" i="62" s="1"/>
  <c r="K33" i="62"/>
  <c r="G33" i="62"/>
  <c r="M33" i="62" s="1"/>
  <c r="K31" i="62"/>
  <c r="G31" i="62"/>
  <c r="M31" i="62" s="1"/>
  <c r="K29" i="62"/>
  <c r="G29" i="62"/>
  <c r="M29" i="62" s="1"/>
  <c r="K27" i="62"/>
  <c r="G27" i="62"/>
  <c r="M27" i="62" s="1"/>
  <c r="K25" i="62"/>
  <c r="G25" i="62"/>
  <c r="M25" i="62" s="1"/>
  <c r="K23" i="62"/>
  <c r="G23" i="62"/>
  <c r="M23" i="62" s="1"/>
  <c r="K21" i="62"/>
  <c r="G21" i="62"/>
  <c r="M21" i="62" s="1"/>
  <c r="K19" i="62"/>
  <c r="G19" i="62"/>
  <c r="M19" i="62" s="1"/>
  <c r="K17" i="62"/>
  <c r="G17" i="62"/>
  <c r="M17" i="62" s="1"/>
  <c r="K15" i="62"/>
  <c r="G15" i="62"/>
  <c r="M15" i="62" s="1"/>
  <c r="K13" i="62"/>
  <c r="G13" i="62"/>
  <c r="M13" i="62" s="1"/>
  <c r="K11" i="62"/>
  <c r="G11" i="62"/>
  <c r="M11" i="62" s="1"/>
  <c r="K9" i="62"/>
  <c r="G9" i="62"/>
  <c r="M9" i="62" s="1"/>
  <c r="K7" i="62"/>
  <c r="K48" i="62" s="1"/>
  <c r="G7" i="62"/>
  <c r="M7" i="62" s="1"/>
  <c r="E48" i="62"/>
  <c r="L48" i="63"/>
  <c r="E48" i="63"/>
  <c r="K6" i="63"/>
  <c r="G6" i="63"/>
  <c r="M45" i="63"/>
  <c r="M43" i="63"/>
  <c r="M37" i="63"/>
  <c r="M35" i="63"/>
  <c r="M29" i="63"/>
  <c r="M27" i="63"/>
  <c r="M25" i="63"/>
  <c r="M21" i="63"/>
  <c r="M19" i="63"/>
  <c r="M17" i="63"/>
  <c r="M13" i="63"/>
  <c r="M11" i="63"/>
  <c r="M9" i="63"/>
  <c r="K44" i="63"/>
  <c r="K40" i="63"/>
  <c r="K36" i="63"/>
  <c r="K32" i="63"/>
  <c r="K28" i="63"/>
  <c r="K24" i="63"/>
  <c r="K20" i="63"/>
  <c r="K16" i="63"/>
  <c r="K12" i="63"/>
  <c r="K8" i="63"/>
  <c r="J48" i="63"/>
  <c r="M28" i="63"/>
  <c r="K6" i="64"/>
  <c r="E48" i="64"/>
  <c r="G6" i="64"/>
  <c r="M45" i="64"/>
  <c r="M43" i="64"/>
  <c r="M41" i="64"/>
  <c r="M39" i="64"/>
  <c r="M37" i="64"/>
  <c r="M35" i="64"/>
  <c r="M33" i="64"/>
  <c r="M29" i="64"/>
  <c r="M27" i="64"/>
  <c r="M25" i="64"/>
  <c r="M21" i="64"/>
  <c r="M19" i="64"/>
  <c r="M17" i="64"/>
  <c r="M15" i="64"/>
  <c r="M13" i="64"/>
  <c r="M11" i="64"/>
  <c r="M9" i="64"/>
  <c r="M7" i="64"/>
  <c r="L48" i="64"/>
  <c r="K44" i="64"/>
  <c r="K40" i="64"/>
  <c r="K36" i="64"/>
  <c r="K32" i="64"/>
  <c r="K28" i="64"/>
  <c r="K24" i="64"/>
  <c r="K20" i="64"/>
  <c r="K16" i="64"/>
  <c r="K12" i="64"/>
  <c r="K8" i="64"/>
  <c r="M45" i="65"/>
  <c r="M43" i="65"/>
  <c r="M41" i="65"/>
  <c r="M39" i="65"/>
  <c r="M37" i="65"/>
  <c r="M35" i="65"/>
  <c r="M33" i="65"/>
  <c r="M31" i="65"/>
  <c r="M29" i="65"/>
  <c r="M27" i="65"/>
  <c r="M25" i="65"/>
  <c r="M23" i="65"/>
  <c r="M21" i="65"/>
  <c r="M19" i="65"/>
  <c r="M17" i="65"/>
  <c r="M15" i="65"/>
  <c r="M13" i="65"/>
  <c r="M11" i="65"/>
  <c r="M9" i="65"/>
  <c r="M7" i="65"/>
  <c r="G46" i="65"/>
  <c r="M46" i="65" s="1"/>
  <c r="G44" i="65"/>
  <c r="M44" i="65" s="1"/>
  <c r="G42" i="65"/>
  <c r="M42" i="65" s="1"/>
  <c r="G40" i="65"/>
  <c r="M40" i="65" s="1"/>
  <c r="G38" i="65"/>
  <c r="M38" i="65" s="1"/>
  <c r="G36" i="65"/>
  <c r="M36" i="65" s="1"/>
  <c r="G34" i="65"/>
  <c r="M34" i="65" s="1"/>
  <c r="G32" i="65"/>
  <c r="M32" i="65" s="1"/>
  <c r="G30" i="65"/>
  <c r="M30" i="65" s="1"/>
  <c r="G28" i="65"/>
  <c r="M28" i="65" s="1"/>
  <c r="G26" i="65"/>
  <c r="M26" i="65" s="1"/>
  <c r="G24" i="65"/>
  <c r="M24" i="65" s="1"/>
  <c r="G22" i="65"/>
  <c r="M22" i="65" s="1"/>
  <c r="G20" i="65"/>
  <c r="M20" i="65" s="1"/>
  <c r="G18" i="65"/>
  <c r="M18" i="65" s="1"/>
  <c r="G16" i="65"/>
  <c r="M16" i="65" s="1"/>
  <c r="G14" i="65"/>
  <c r="M14" i="65" s="1"/>
  <c r="G12" i="65"/>
  <c r="M12" i="65" s="1"/>
  <c r="G10" i="65"/>
  <c r="M10" i="65" s="1"/>
  <c r="G8" i="65"/>
  <c r="M8" i="65" s="1"/>
  <c r="K6" i="65"/>
  <c r="K45" i="65"/>
  <c r="K43" i="65"/>
  <c r="K41" i="65"/>
  <c r="K39" i="65"/>
  <c r="K37" i="65"/>
  <c r="K35" i="65"/>
  <c r="K33" i="65"/>
  <c r="K31" i="65"/>
  <c r="K29" i="65"/>
  <c r="K27" i="65"/>
  <c r="K25" i="65"/>
  <c r="K23" i="65"/>
  <c r="K21" i="65"/>
  <c r="K19" i="65"/>
  <c r="K17" i="65"/>
  <c r="K15" i="65"/>
  <c r="K13" i="65"/>
  <c r="K11" i="65"/>
  <c r="K9" i="65"/>
  <c r="K7" i="65"/>
  <c r="J48" i="65"/>
  <c r="G6" i="65"/>
  <c r="M6" i="65" s="1"/>
  <c r="M46" i="66"/>
  <c r="M42" i="66"/>
  <c r="M38" i="66"/>
  <c r="M34" i="66"/>
  <c r="M26" i="66"/>
  <c r="M18" i="66"/>
  <c r="M14" i="66"/>
  <c r="M10" i="66"/>
  <c r="L48" i="66"/>
  <c r="K45" i="66"/>
  <c r="K41" i="66"/>
  <c r="K37" i="66"/>
  <c r="K33" i="66"/>
  <c r="K29" i="66"/>
  <c r="K25" i="66"/>
  <c r="K21" i="66"/>
  <c r="K17" i="66"/>
  <c r="K13" i="66"/>
  <c r="K9" i="66"/>
  <c r="G6" i="66"/>
  <c r="L48" i="67"/>
  <c r="E48" i="67"/>
  <c r="K6" i="67"/>
  <c r="G6" i="67"/>
  <c r="M45" i="67"/>
  <c r="M43" i="67"/>
  <c r="M37" i="67"/>
  <c r="M35" i="67"/>
  <c r="M33" i="67"/>
  <c r="M31" i="67"/>
  <c r="M29" i="67"/>
  <c r="M27" i="67"/>
  <c r="M21" i="67"/>
  <c r="M19" i="67"/>
  <c r="M17" i="67"/>
  <c r="M13" i="67"/>
  <c r="M11" i="67"/>
  <c r="M7" i="67"/>
  <c r="J48" i="67"/>
  <c r="K44" i="67"/>
  <c r="K40" i="67"/>
  <c r="K36" i="67"/>
  <c r="K32" i="67"/>
  <c r="K28" i="67"/>
  <c r="K24" i="67"/>
  <c r="K20" i="67"/>
  <c r="K16" i="67"/>
  <c r="K12" i="67"/>
  <c r="K8" i="67"/>
  <c r="M41" i="68"/>
  <c r="M37" i="68"/>
  <c r="M25" i="68"/>
  <c r="M21" i="68"/>
  <c r="M9" i="68"/>
  <c r="K45" i="68"/>
  <c r="G45" i="68"/>
  <c r="M45" i="68" s="1"/>
  <c r="K43" i="68"/>
  <c r="G43" i="68"/>
  <c r="M43" i="68" s="1"/>
  <c r="K41" i="68"/>
  <c r="G41" i="68"/>
  <c r="K39" i="68"/>
  <c r="G39" i="68"/>
  <c r="M39" i="68" s="1"/>
  <c r="K37" i="68"/>
  <c r="G37" i="68"/>
  <c r="K35" i="68"/>
  <c r="G35" i="68"/>
  <c r="M35" i="68" s="1"/>
  <c r="K33" i="68"/>
  <c r="G33" i="68"/>
  <c r="M33" i="68" s="1"/>
  <c r="K31" i="68"/>
  <c r="G31" i="68"/>
  <c r="M31" i="68" s="1"/>
  <c r="K29" i="68"/>
  <c r="G29" i="68"/>
  <c r="M29" i="68" s="1"/>
  <c r="K27" i="68"/>
  <c r="G27" i="68"/>
  <c r="M27" i="68" s="1"/>
  <c r="K25" i="68"/>
  <c r="G25" i="68"/>
  <c r="K23" i="68"/>
  <c r="G23" i="68"/>
  <c r="M23" i="68" s="1"/>
  <c r="K21" i="68"/>
  <c r="G21" i="68"/>
  <c r="K19" i="68"/>
  <c r="G19" i="68"/>
  <c r="M19" i="68" s="1"/>
  <c r="K17" i="68"/>
  <c r="G17" i="68"/>
  <c r="M17" i="68" s="1"/>
  <c r="K15" i="68"/>
  <c r="G15" i="68"/>
  <c r="M15" i="68" s="1"/>
  <c r="K13" i="68"/>
  <c r="G13" i="68"/>
  <c r="M13" i="68" s="1"/>
  <c r="K11" i="68"/>
  <c r="G11" i="68"/>
  <c r="M11" i="68" s="1"/>
  <c r="K9" i="68"/>
  <c r="G9" i="68"/>
  <c r="K7" i="68"/>
  <c r="G7" i="68"/>
  <c r="M7" i="68" s="1"/>
  <c r="E48" i="68"/>
  <c r="G6" i="68"/>
  <c r="J48" i="69"/>
  <c r="M46" i="69"/>
  <c r="M42" i="69"/>
  <c r="M34" i="69"/>
  <c r="M30" i="69"/>
  <c r="M26" i="69"/>
  <c r="M22" i="69"/>
  <c r="M18" i="69"/>
  <c r="M14" i="69"/>
  <c r="M10" i="69"/>
  <c r="K43" i="69"/>
  <c r="K39" i="69"/>
  <c r="K35" i="69"/>
  <c r="K31" i="69"/>
  <c r="K27" i="69"/>
  <c r="K23" i="69"/>
  <c r="K19" i="69"/>
  <c r="K15" i="69"/>
  <c r="K11" i="69"/>
  <c r="K7" i="69"/>
  <c r="G6" i="69"/>
  <c r="J48" i="70"/>
  <c r="M6" i="70"/>
  <c r="M46" i="70"/>
  <c r="M42" i="70"/>
  <c r="M38" i="70"/>
  <c r="M34" i="70"/>
  <c r="M26" i="70"/>
  <c r="M22" i="70"/>
  <c r="M18" i="70"/>
  <c r="M14" i="70"/>
  <c r="M10" i="70"/>
  <c r="G7" i="70"/>
  <c r="M7" i="70" s="1"/>
  <c r="E48" i="70"/>
  <c r="K43" i="70"/>
  <c r="K39" i="70"/>
  <c r="K35" i="70"/>
  <c r="K31" i="70"/>
  <c r="K27" i="70"/>
  <c r="K23" i="70"/>
  <c r="K19" i="70"/>
  <c r="K15" i="70"/>
  <c r="K11" i="70"/>
  <c r="K7" i="70"/>
  <c r="G6" i="71"/>
  <c r="K6" i="71"/>
  <c r="K48" i="71" s="1"/>
  <c r="G46" i="71"/>
  <c r="G44" i="71"/>
  <c r="G42" i="71"/>
  <c r="G40" i="71"/>
  <c r="G38" i="71"/>
  <c r="G36" i="71"/>
  <c r="G34" i="71"/>
  <c r="G32" i="71"/>
  <c r="G30" i="71"/>
  <c r="G28" i="71"/>
  <c r="G26" i="71"/>
  <c r="G24" i="71"/>
  <c r="G22" i="71"/>
  <c r="G20" i="71"/>
  <c r="G18" i="71"/>
  <c r="G16" i="71"/>
  <c r="G14" i="71"/>
  <c r="G12" i="71"/>
  <c r="G10" i="71"/>
  <c r="G8" i="71"/>
  <c r="G45" i="27"/>
  <c r="M45" i="27" s="1"/>
  <c r="G43" i="27"/>
  <c r="M43" i="27" s="1"/>
  <c r="G41" i="27"/>
  <c r="M41" i="27" s="1"/>
  <c r="G39" i="27"/>
  <c r="M39" i="27" s="1"/>
  <c r="G36" i="27"/>
  <c r="M36" i="27" s="1"/>
  <c r="G34" i="27"/>
  <c r="M34" i="27" s="1"/>
  <c r="G32" i="27"/>
  <c r="M32" i="27" s="1"/>
  <c r="G30" i="27"/>
  <c r="M30" i="27" s="1"/>
  <c r="G28" i="27"/>
  <c r="M28" i="27" s="1"/>
  <c r="G26" i="27"/>
  <c r="M26" i="27" s="1"/>
  <c r="G24" i="27"/>
  <c r="M24" i="27" s="1"/>
  <c r="G22" i="27"/>
  <c r="M22" i="27" s="1"/>
  <c r="G20" i="27"/>
  <c r="M20" i="27" s="1"/>
  <c r="G18" i="27"/>
  <c r="M18" i="27" s="1"/>
  <c r="G16" i="27"/>
  <c r="M16" i="27" s="1"/>
  <c r="G14" i="27"/>
  <c r="M14" i="27" s="1"/>
  <c r="G12" i="27"/>
  <c r="M12" i="27" s="1"/>
  <c r="G8" i="27"/>
  <c r="M8" i="27" s="1"/>
  <c r="L7" i="72"/>
  <c r="L8" i="72"/>
  <c r="L9" i="72"/>
  <c r="L10" i="72"/>
  <c r="L11" i="72"/>
  <c r="L12" i="72"/>
  <c r="L13" i="72"/>
  <c r="L14" i="72"/>
  <c r="L15" i="72"/>
  <c r="L16" i="72"/>
  <c r="L17" i="72"/>
  <c r="L18" i="72"/>
  <c r="L19" i="72"/>
  <c r="K20" i="72"/>
  <c r="L20" i="72"/>
  <c r="L21" i="72"/>
  <c r="L22" i="72"/>
  <c r="L23" i="72"/>
  <c r="L24" i="72"/>
  <c r="L25" i="72"/>
  <c r="L26" i="72"/>
  <c r="L27" i="72"/>
  <c r="K28" i="72"/>
  <c r="L28" i="72"/>
  <c r="L29" i="72"/>
  <c r="L30" i="72"/>
  <c r="L31" i="72"/>
  <c r="L32" i="72"/>
  <c r="L33" i="72"/>
  <c r="L34" i="72"/>
  <c r="L35" i="72"/>
  <c r="K36" i="72"/>
  <c r="L36" i="72"/>
  <c r="L37" i="72"/>
  <c r="L38" i="72"/>
  <c r="L39" i="72"/>
  <c r="L40" i="72"/>
  <c r="L41" i="72"/>
  <c r="L42" i="72"/>
  <c r="L43" i="72"/>
  <c r="L44" i="72"/>
  <c r="L45" i="72"/>
  <c r="L46" i="72"/>
  <c r="L47" i="72"/>
  <c r="L6" i="72"/>
  <c r="D48" i="72"/>
  <c r="F48" i="72"/>
  <c r="H48" i="72"/>
  <c r="I48" i="72"/>
  <c r="C48" i="72"/>
  <c r="J6" i="72"/>
  <c r="G8" i="72"/>
  <c r="G16" i="72"/>
  <c r="G20" i="72"/>
  <c r="G24" i="72"/>
  <c r="G32" i="72"/>
  <c r="G36" i="72"/>
  <c r="E7" i="72"/>
  <c r="K7" i="72" s="1"/>
  <c r="E8" i="72"/>
  <c r="K8" i="72" s="1"/>
  <c r="E9" i="72"/>
  <c r="K9" i="72" s="1"/>
  <c r="E10" i="72"/>
  <c r="G10" i="72" s="1"/>
  <c r="E11" i="72"/>
  <c r="K11" i="72" s="1"/>
  <c r="E12" i="72"/>
  <c r="K12" i="72" s="1"/>
  <c r="E13" i="72"/>
  <c r="K13" i="72" s="1"/>
  <c r="E14" i="72"/>
  <c r="G14" i="72" s="1"/>
  <c r="E15" i="72"/>
  <c r="K15" i="72" s="1"/>
  <c r="E16" i="72"/>
  <c r="K16" i="72" s="1"/>
  <c r="E17" i="72"/>
  <c r="K17" i="72" s="1"/>
  <c r="E18" i="72"/>
  <c r="G18" i="72" s="1"/>
  <c r="E19" i="72"/>
  <c r="K19" i="72" s="1"/>
  <c r="E20" i="72"/>
  <c r="E21" i="72"/>
  <c r="K21" i="72" s="1"/>
  <c r="E22" i="72"/>
  <c r="G22" i="72" s="1"/>
  <c r="E23" i="72"/>
  <c r="K23" i="72" s="1"/>
  <c r="E24" i="72"/>
  <c r="K24" i="72" s="1"/>
  <c r="E25" i="72"/>
  <c r="K25" i="72" s="1"/>
  <c r="E26" i="72"/>
  <c r="G26" i="72" s="1"/>
  <c r="E27" i="72"/>
  <c r="K27" i="72" s="1"/>
  <c r="E28" i="72"/>
  <c r="G28" i="72" s="1"/>
  <c r="E29" i="72"/>
  <c r="K29" i="72" s="1"/>
  <c r="E30" i="72"/>
  <c r="G30" i="72" s="1"/>
  <c r="E31" i="72"/>
  <c r="K31" i="72" s="1"/>
  <c r="E32" i="72"/>
  <c r="K32" i="72" s="1"/>
  <c r="E33" i="72"/>
  <c r="K33" i="72" s="1"/>
  <c r="E34" i="72"/>
  <c r="G34" i="72" s="1"/>
  <c r="E35" i="72"/>
  <c r="K35" i="72" s="1"/>
  <c r="E36" i="72"/>
  <c r="E37" i="72"/>
  <c r="K37" i="72" s="1"/>
  <c r="E38" i="72"/>
  <c r="K38" i="72" s="1"/>
  <c r="E39" i="72"/>
  <c r="K39" i="72" s="1"/>
  <c r="E40" i="72"/>
  <c r="K40" i="72" s="1"/>
  <c r="E41" i="72"/>
  <c r="G41" i="72" s="1"/>
  <c r="E42" i="72"/>
  <c r="K42" i="72" s="1"/>
  <c r="E43" i="72"/>
  <c r="K43" i="72" s="1"/>
  <c r="E44" i="72"/>
  <c r="K44" i="72" s="1"/>
  <c r="E45" i="72"/>
  <c r="G45" i="72" s="1"/>
  <c r="E46" i="72"/>
  <c r="K46" i="72" s="1"/>
  <c r="E47" i="72"/>
  <c r="K47" i="72" s="1"/>
  <c r="E6" i="72"/>
  <c r="J47" i="72"/>
  <c r="J7" i="72"/>
  <c r="J8" i="72"/>
  <c r="M8" i="72" s="1"/>
  <c r="J9" i="72"/>
  <c r="J10" i="72"/>
  <c r="J11" i="72"/>
  <c r="J12" i="72"/>
  <c r="J13" i="72"/>
  <c r="J14" i="72"/>
  <c r="J15" i="72"/>
  <c r="J16" i="72"/>
  <c r="J17" i="72"/>
  <c r="J18" i="72"/>
  <c r="J19" i="72"/>
  <c r="J20" i="72"/>
  <c r="J21" i="72"/>
  <c r="J22" i="72"/>
  <c r="J23" i="72"/>
  <c r="J24" i="72"/>
  <c r="J25" i="72"/>
  <c r="J26" i="72"/>
  <c r="J27" i="72"/>
  <c r="J28" i="72"/>
  <c r="J29" i="72"/>
  <c r="J30" i="72"/>
  <c r="J31" i="72"/>
  <c r="J32" i="72"/>
  <c r="J33" i="72"/>
  <c r="J34" i="72"/>
  <c r="J35" i="72"/>
  <c r="J36" i="72"/>
  <c r="J37" i="72"/>
  <c r="J38" i="72"/>
  <c r="J39" i="72"/>
  <c r="J40" i="72"/>
  <c r="J41" i="72"/>
  <c r="J42" i="72"/>
  <c r="J43" i="72"/>
  <c r="J44" i="72"/>
  <c r="J45" i="72"/>
  <c r="J46" i="72"/>
  <c r="M30" i="72" l="1"/>
  <c r="M22" i="72"/>
  <c r="M10" i="72"/>
  <c r="K48" i="70"/>
  <c r="G48" i="69"/>
  <c r="G12" i="72"/>
  <c r="L48" i="72"/>
  <c r="K48" i="69"/>
  <c r="K48" i="68"/>
  <c r="G48" i="66"/>
  <c r="K48" i="28"/>
  <c r="M34" i="72"/>
  <c r="M26" i="72"/>
  <c r="M18" i="72"/>
  <c r="M14" i="72"/>
  <c r="G48" i="68"/>
  <c r="K48" i="66"/>
  <c r="K48" i="27"/>
  <c r="G48" i="23"/>
  <c r="M6" i="23"/>
  <c r="M48" i="23" s="1"/>
  <c r="K48" i="23"/>
  <c r="G48" i="25"/>
  <c r="M6" i="25"/>
  <c r="M48" i="25" s="1"/>
  <c r="K48" i="25"/>
  <c r="M48" i="26"/>
  <c r="G48" i="26"/>
  <c r="M48" i="27"/>
  <c r="G48" i="27"/>
  <c r="G48" i="28"/>
  <c r="M6" i="28"/>
  <c r="M48" i="28" s="1"/>
  <c r="G48" i="29"/>
  <c r="M6" i="29"/>
  <c r="M48" i="29" s="1"/>
  <c r="K48" i="29"/>
  <c r="G48" i="61"/>
  <c r="M6" i="61"/>
  <c r="M48" i="61" s="1"/>
  <c r="K48" i="61"/>
  <c r="M48" i="62"/>
  <c r="G48" i="62"/>
  <c r="K48" i="63"/>
  <c r="G48" i="63"/>
  <c r="M6" i="63"/>
  <c r="M48" i="63" s="1"/>
  <c r="G48" i="64"/>
  <c r="M6" i="64"/>
  <c r="M48" i="64" s="1"/>
  <c r="K48" i="64"/>
  <c r="M48" i="65"/>
  <c r="G48" i="65"/>
  <c r="K48" i="65"/>
  <c r="M6" i="66"/>
  <c r="M48" i="66" s="1"/>
  <c r="G48" i="67"/>
  <c r="M6" i="67"/>
  <c r="M48" i="67" s="1"/>
  <c r="K48" i="67"/>
  <c r="M6" i="68"/>
  <c r="M48" i="68" s="1"/>
  <c r="M6" i="69"/>
  <c r="M48" i="69" s="1"/>
  <c r="M48" i="70"/>
  <c r="G48" i="70"/>
  <c r="G48" i="71"/>
  <c r="G47" i="72"/>
  <c r="M47" i="72" s="1"/>
  <c r="G43" i="72"/>
  <c r="M43" i="72" s="1"/>
  <c r="G39" i="72"/>
  <c r="M39" i="72" s="1"/>
  <c r="M36" i="72"/>
  <c r="M32" i="72"/>
  <c r="M28" i="72"/>
  <c r="M24" i="72"/>
  <c r="M20" i="72"/>
  <c r="M16" i="72"/>
  <c r="M12" i="72"/>
  <c r="M45" i="72"/>
  <c r="M41" i="72"/>
  <c r="J48" i="72"/>
  <c r="E48" i="72"/>
  <c r="K48" i="72" s="1"/>
  <c r="G6" i="72"/>
  <c r="G44" i="72"/>
  <c r="M44" i="72" s="1"/>
  <c r="G40" i="72"/>
  <c r="M40" i="72" s="1"/>
  <c r="G37" i="72"/>
  <c r="M37" i="72" s="1"/>
  <c r="G33" i="72"/>
  <c r="M33" i="72" s="1"/>
  <c r="G29" i="72"/>
  <c r="M29" i="72" s="1"/>
  <c r="G25" i="72"/>
  <c r="M25" i="72" s="1"/>
  <c r="G21" i="72"/>
  <c r="M21" i="72" s="1"/>
  <c r="G17" i="72"/>
  <c r="M17" i="72" s="1"/>
  <c r="G13" i="72"/>
  <c r="M13" i="72" s="1"/>
  <c r="G9" i="72"/>
  <c r="M9" i="72" s="1"/>
  <c r="M6" i="72"/>
  <c r="K6" i="72"/>
  <c r="G46" i="72"/>
  <c r="M46" i="72" s="1"/>
  <c r="G42" i="72"/>
  <c r="M42" i="72" s="1"/>
  <c r="G38" i="72"/>
  <c r="M38" i="72" s="1"/>
  <c r="G35" i="72"/>
  <c r="M35" i="72" s="1"/>
  <c r="G31" i="72"/>
  <c r="M31" i="72" s="1"/>
  <c r="G27" i="72"/>
  <c r="M27" i="72" s="1"/>
  <c r="G23" i="72"/>
  <c r="M23" i="72" s="1"/>
  <c r="G19" i="72"/>
  <c r="M19" i="72" s="1"/>
  <c r="G15" i="72"/>
  <c r="M15" i="72" s="1"/>
  <c r="G11" i="72"/>
  <c r="M11" i="72" s="1"/>
  <c r="G7" i="72"/>
  <c r="K45" i="72"/>
  <c r="K41" i="72"/>
  <c r="K34" i="72"/>
  <c r="K30" i="72"/>
  <c r="K26" i="72"/>
  <c r="K22" i="72"/>
  <c r="K18" i="72"/>
  <c r="K14" i="72"/>
  <c r="K10" i="72"/>
  <c r="G48" i="72" l="1"/>
  <c r="M48" i="72" s="1"/>
  <c r="M7" i="72"/>
</calcChain>
</file>

<file path=xl/sharedStrings.xml><?xml version="1.0" encoding="utf-8"?>
<sst xmlns="http://schemas.openxmlformats.org/spreadsheetml/2006/main" count="1139" uniqueCount="90">
  <si>
    <t>চৌগাছা</t>
  </si>
  <si>
    <t>µ: bs</t>
  </si>
  <si>
    <t>Lv‡Zi bvg</t>
  </si>
  <si>
    <t>cÖavb Kvh©vjq †_‡K †cÖiY</t>
  </si>
  <si>
    <t>Dc‡Rjv n‡Z cÖvß Z_¨</t>
  </si>
  <si>
    <t>1g ch©vq</t>
  </si>
  <si>
    <t>2q ch©vq</t>
  </si>
  <si>
    <t>Kg©m~wP</t>
  </si>
  <si>
    <t>‡gvU</t>
  </si>
  <si>
    <t>cv_©K¨</t>
  </si>
  <si>
    <t>বেতনভাতা/বেতনভাতা সহায়তা (কর্মকর্তা)</t>
  </si>
  <si>
    <t>বেতনভাতা/বেতনভাতা সহায়তা (কর্মচারী)</t>
  </si>
  <si>
    <t>দৈনিক ভাতা</t>
  </si>
  <si>
    <t>দায়িত্বভাতা</t>
  </si>
  <si>
    <t>আসবাবপত্র (অফিস)</t>
  </si>
  <si>
    <t>রেজিষ্ট্রেশন/নিবন্ধন ফি</t>
  </si>
  <si>
    <t>অফিস ভাড়া</t>
  </si>
  <si>
    <t>গ্যাস ও জ্বালানী</t>
  </si>
  <si>
    <t>বিদ্যুৎ</t>
  </si>
  <si>
    <t>সম্মানী</t>
  </si>
  <si>
    <t xml:space="preserve">সেমিনার/ ওয়ার্কশপ/সভা </t>
  </si>
  <si>
    <t>ভ্রমন ভাতা</t>
  </si>
  <si>
    <t>পেট্রোল, ওয়েল এন্ড লুব্রিকেন্ট</t>
  </si>
  <si>
    <t>অন্যান্য মনিহারী (স্টেশনারী)</t>
  </si>
  <si>
    <t>প্রশিক্ষণ (সুফলভোগী)</t>
  </si>
  <si>
    <t>প্রশিক্ষণ (কিশোরী)</t>
  </si>
  <si>
    <t>সার্ভে ও ডাটা এন্ট্রি</t>
  </si>
  <si>
    <t>প্রচার ও বিজ্ঞাপন</t>
  </si>
  <si>
    <t xml:space="preserve">কম্পিউটার মেরামত </t>
  </si>
  <si>
    <t>মোটরযান/যানবাহন মেরামত</t>
  </si>
  <si>
    <t>কম্পিউটার সামগ্রী (টোনার)</t>
  </si>
  <si>
    <t>টেলেক্স/ফ্যাক্স/ইন্টারনেট</t>
  </si>
  <si>
    <t xml:space="preserve">অভ্যন্তরীণ নিরীক্ষা ব্যয়  </t>
  </si>
  <si>
    <t>ডাক</t>
  </si>
  <si>
    <t>পরিস্কার পরিচ্ছন্নতা</t>
  </si>
  <si>
    <t>টেলিফোন/মোবাইল</t>
  </si>
  <si>
    <t>মুদ্রণ ও বাধাই</t>
  </si>
  <si>
    <t>অফিস সরঞ্জামাদি মেরামত</t>
  </si>
  <si>
    <t>স্ট্যাম্প ও সীল</t>
  </si>
  <si>
    <t xml:space="preserve">আপ্যায়ন ব্যয় </t>
  </si>
  <si>
    <t>ঘূর্ণায়মান তহবিল অনুদান (ক্ষুদ্র ঋণ)</t>
  </si>
  <si>
    <t>ঘূর্ণায়মান তহবিল অনুদান (উদ্যোক্তা ঋণ)</t>
  </si>
  <si>
    <t>আইন সংক্রান্ত ব্যয়</t>
  </si>
  <si>
    <t>বদলী ব্যয়</t>
  </si>
  <si>
    <t>বিশেষ অনুদান (কিশোরীদের সঞ্চয় বোনাস)</t>
  </si>
  <si>
    <t>যশোর সদর</t>
  </si>
  <si>
    <t>AbvevwmK feb (Awdm feb) ms¯‹vi I AvaywbKvqb</t>
  </si>
  <si>
    <t>Kw¤úDUvi I j¨vcUc</t>
  </si>
  <si>
    <t>wcÖ›Uvi</t>
  </si>
  <si>
    <t>¯‹¨vbvi</t>
  </si>
  <si>
    <t>wdsMvi wcÖ›U wWfvBm</t>
  </si>
  <si>
    <t>d‡UvKwc, cÖ‡R±i †gwkb wmwm K¨v‡giv</t>
  </si>
  <si>
    <t>wbg©vY e¨q</t>
  </si>
  <si>
    <t>Dc‡gvU</t>
  </si>
  <si>
    <t>যশোর সদর উপজেলার সর্বমোট</t>
  </si>
  <si>
    <t>অভয়নগর</t>
  </si>
  <si>
    <r>
      <rPr>
        <sz val="11"/>
        <color rgb="FF000000"/>
        <rFont val="NikoshBAN"/>
      </rPr>
      <t>অভয়নগর উপজেলার</t>
    </r>
    <r>
      <rPr>
        <sz val="11"/>
        <color rgb="FF000000"/>
        <rFont val="SutonnyMJ"/>
      </rPr>
      <t xml:space="preserve"> me©‡gvU</t>
    </r>
  </si>
  <si>
    <r>
      <rPr>
        <sz val="11"/>
        <color rgb="FF000000"/>
        <rFont val="NikoshBAN"/>
      </rPr>
      <t xml:space="preserve">ঝিকরগাছা উপজেলার </t>
    </r>
    <r>
      <rPr>
        <sz val="11"/>
        <color rgb="FF000000"/>
        <rFont val="SutonnyMJ"/>
      </rPr>
      <t>me©‡gvU</t>
    </r>
  </si>
  <si>
    <t>ঝিকরগাছা</t>
  </si>
  <si>
    <r>
      <rPr>
        <sz val="11"/>
        <color rgb="FF000000"/>
        <rFont val="NikoshBAN"/>
      </rPr>
      <t>বাঘারপাড়া উপজেলার</t>
    </r>
    <r>
      <rPr>
        <sz val="11"/>
        <color rgb="FF000000"/>
        <rFont val="SutonnyMJ"/>
      </rPr>
      <t xml:space="preserve"> me©‡gvU</t>
    </r>
  </si>
  <si>
    <t>বাঘারপাড়া</t>
  </si>
  <si>
    <r>
      <rPr>
        <sz val="11"/>
        <color rgb="FF000000"/>
        <rFont val="NikoshBAN"/>
      </rPr>
      <t xml:space="preserve">চৌগাছা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</si>
  <si>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>কেশবপুর উপজেলার</t>
    </r>
    <r>
      <rPr>
        <sz val="11"/>
        <color rgb="FF000000"/>
        <rFont val="SutonnyMJ"/>
      </rPr>
      <t xml:space="preserve"> me©‡gvU</t>
    </r>
  </si>
  <si>
    <t>কেশবপুর</t>
  </si>
  <si>
    <r>
      <rPr>
        <sz val="11"/>
        <color rgb="FF000000"/>
        <rFont val="NikoshBAN"/>
      </rPr>
      <t xml:space="preserve"> মনিরামপুর উপজেলার </t>
    </r>
    <r>
      <rPr>
        <sz val="11"/>
        <color rgb="FF000000"/>
        <rFont val="SutonnyMJ"/>
      </rPr>
      <t>me©‡gvU</t>
    </r>
  </si>
  <si>
    <t>মনিরামপুর</t>
  </si>
  <si>
    <r>
      <rPr>
        <sz val="11"/>
        <color rgb="FF000000"/>
        <rFont val="NikoshBAN"/>
      </rPr>
      <t xml:space="preserve">শার্শা উপজেলার </t>
    </r>
    <r>
      <rPr>
        <sz val="11"/>
        <color rgb="FF000000"/>
        <rFont val="SutonnyMJ"/>
      </rPr>
      <t>me©‡gvU</t>
    </r>
  </si>
  <si>
    <t>শার্শা</t>
  </si>
  <si>
    <r>
      <rPr>
        <sz val="11"/>
        <color rgb="FF000000"/>
        <rFont val="NikoshBAN"/>
      </rPr>
      <t>নড়াইল সদর উপজেলার</t>
    </r>
    <r>
      <rPr>
        <sz val="11"/>
        <color rgb="FF000000"/>
        <rFont val="SutonnyMJ"/>
      </rPr>
      <t xml:space="preserve"> me©‡gvU</t>
    </r>
  </si>
  <si>
    <t>নড়াইল সদর</t>
  </si>
  <si>
    <r>
      <rPr>
        <sz val="11"/>
        <color rgb="FF000000"/>
        <rFont val="NikoshBAN"/>
      </rPr>
      <t>কালিয়া উপজেলার</t>
    </r>
    <r>
      <rPr>
        <sz val="11"/>
        <color rgb="FF000000"/>
        <rFont val="SutonnyMJ"/>
      </rPr>
      <t xml:space="preserve"> me©‡gvU</t>
    </r>
  </si>
  <si>
    <t>কালিয়া</t>
  </si>
  <si>
    <r>
      <rPr>
        <sz val="11"/>
        <color rgb="FF000000"/>
        <rFont val="NikoshBAN"/>
      </rPr>
      <t>লোহাগড়া উপজেলার</t>
    </r>
    <r>
      <rPr>
        <sz val="11"/>
        <color rgb="FF000000"/>
        <rFont val="SutonnyMJ"/>
      </rPr>
      <t xml:space="preserve"> Dc‡gvU</t>
    </r>
  </si>
  <si>
    <t>লোহাগড়া</t>
  </si>
  <si>
    <r>
      <rPr>
        <sz val="11"/>
        <color rgb="FF000000"/>
        <rFont val="NikoshBAN"/>
      </rPr>
      <t xml:space="preserve">হরিণাকুন্ড উপজেলার </t>
    </r>
    <r>
      <rPr>
        <sz val="11"/>
        <color rgb="FF000000"/>
        <rFont val="SutonnyMJ"/>
      </rPr>
      <t>Dc‡gvU</t>
    </r>
  </si>
  <si>
    <t>হরিণাকুন্ড</t>
  </si>
  <si>
    <r>
      <rPr>
        <sz val="11"/>
        <color rgb="FF000000"/>
        <rFont val="NikoshBAN"/>
      </rPr>
      <t xml:space="preserve">ঝিনাইদহ সদর উপজেলার </t>
    </r>
    <r>
      <rPr>
        <sz val="11"/>
        <color rgb="FF000000"/>
        <rFont val="SutonnyMJ"/>
      </rPr>
      <t>me©‡gvU</t>
    </r>
  </si>
  <si>
    <t>ঝিনাইদহ সদর</t>
  </si>
  <si>
    <r>
      <rPr>
        <sz val="11"/>
        <color rgb="FF000000"/>
        <rFont val="NikoshBAN"/>
      </rPr>
      <t xml:space="preserve">দশমিনা উপজেলার </t>
    </r>
    <r>
      <rPr>
        <sz val="11"/>
        <color rgb="FF000000"/>
        <rFont val="SutonnyMJ"/>
      </rPr>
      <t>me©‡gvU</t>
    </r>
  </si>
  <si>
    <t>দশমিনা</t>
  </si>
  <si>
    <r>
      <rPr>
        <sz val="11"/>
        <color rgb="FF000000"/>
        <rFont val="NikoshBAN"/>
      </rPr>
      <t>দুমকী উপজেলার</t>
    </r>
    <r>
      <rPr>
        <sz val="11"/>
        <color rgb="FF000000"/>
        <rFont val="SutonnyMJ"/>
      </rPr>
      <t xml:space="preserve"> me©‡gvU</t>
    </r>
  </si>
  <si>
    <t>দুমকী</t>
  </si>
  <si>
    <r>
      <rPr>
        <sz val="11"/>
        <color rgb="FF000000"/>
        <rFont val="NikoshBAN"/>
      </rPr>
      <t>কলাপাড়া উপজেলার</t>
    </r>
    <r>
      <rPr>
        <sz val="11"/>
        <color rgb="FF000000"/>
        <rFont val="SutonnyMJ"/>
      </rPr>
      <t xml:space="preserve"> me©‡gvU</t>
    </r>
  </si>
  <si>
    <t>কলাপাড়া</t>
  </si>
  <si>
    <r>
      <rPr>
        <sz val="11"/>
        <color rgb="FF000000"/>
        <rFont val="NikoshBAN"/>
      </rPr>
      <t xml:space="preserve">নাজিরপুর উপজেলার </t>
    </r>
    <r>
      <rPr>
        <sz val="11"/>
        <color rgb="FF000000"/>
        <rFont val="SutonnyMJ"/>
      </rPr>
      <t>me©‡gvU</t>
    </r>
  </si>
  <si>
    <t>নাজিরপুর</t>
  </si>
  <si>
    <r>
      <rPr>
        <sz val="11"/>
        <color rgb="FF000000"/>
        <rFont val="NikoshBAN"/>
      </rPr>
      <t xml:space="preserve">মঠবাড়িয়া উপজেলার </t>
    </r>
    <r>
      <rPr>
        <sz val="11"/>
        <color rgb="FF000000"/>
        <rFont val="SutonnyMJ"/>
      </rPr>
      <t>me©‡gvU</t>
    </r>
  </si>
  <si>
    <t>মঠবাড়িয়া</t>
  </si>
  <si>
    <r>
      <rPr>
        <sz val="11"/>
        <color rgb="FF000000"/>
        <rFont val="NikoshBAN"/>
      </rPr>
      <t xml:space="preserve">পিরোজপুর সদর উপজেলার </t>
    </r>
    <r>
      <rPr>
        <sz val="11"/>
        <color rgb="FF000000"/>
        <rFont val="SutonnyMJ"/>
      </rPr>
      <t>me©‡gvU</t>
    </r>
  </si>
  <si>
    <t>পিরোজপুর সদর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</si>
</sst>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NikoshBAN"/>
    </font>
    <font>
      <sz val="11"/>
      <color rgb="FF000000"/>
      <name val="NikoshBAN"/>
    </font>
    <font>
      <sz val="11"/>
      <color theme="1"/>
      <name val="NikoshBAN"/>
    </font>
    <font>
      <sz val="11"/>
      <color theme="1"/>
      <name val="SutonnyMJ"/>
    </font>
    <font>
      <sz val="11"/>
      <color rgb="FFFF0000"/>
      <name val="NikoshBAN"/>
    </font>
    <font>
      <sz val="11"/>
      <name val="NikoshBAN"/>
    </font>
    <font>
      <sz val="11"/>
      <color rgb="FF000000"/>
      <name val="SutonnyMJ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3" fillId="0" borderId="2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C00000"/>
  </sheetPr>
  <dimension ref="A2:M48"/>
  <sheetViews>
    <sheetView zoomScale="145" zoomScaleNormal="145" workbookViewId="0">
      <selection activeCell="M10" sqref="M10"/>
    </sheetView>
  </sheetViews>
  <sheetFormatPr defaultRowHeight="15.75" x14ac:dyDescent="0.3"/>
  <cols>
    <col min="1" max="1" width="7.5703125" style="19" bestFit="1" customWidth="1"/>
    <col min="2" max="2" width="21.5703125" style="44" customWidth="1"/>
    <col min="3" max="3" width="11.5703125" style="19" bestFit="1" customWidth="1"/>
    <col min="4" max="4" width="9" style="19" bestFit="1" customWidth="1"/>
    <col min="5" max="6" width="11.5703125" style="19" bestFit="1" customWidth="1"/>
    <col min="7" max="7" width="11.28515625" style="19" customWidth="1"/>
    <col min="8" max="10" width="11.5703125" style="19" bestFit="1" customWidth="1"/>
    <col min="11" max="11" width="10.28515625" style="19" bestFit="1" customWidth="1"/>
    <col min="12" max="12" width="7.140625" style="19" bestFit="1" customWidth="1"/>
    <col min="13" max="13" width="8.5703125" style="19" bestFit="1" customWidth="1"/>
    <col min="14" max="16384" width="9.140625" style="19"/>
  </cols>
  <sheetData>
    <row r="2" spans="1:13" x14ac:dyDescent="0.3">
      <c r="A2" s="46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24" t="s">
        <v>5</v>
      </c>
      <c r="D5" s="24" t="s">
        <v>7</v>
      </c>
      <c r="E5" s="25" t="s">
        <v>53</v>
      </c>
      <c r="F5" s="24" t="s">
        <v>6</v>
      </c>
      <c r="G5" s="24" t="s">
        <v>8</v>
      </c>
      <c r="H5" s="24" t="s">
        <v>5</v>
      </c>
      <c r="I5" s="24" t="s">
        <v>6</v>
      </c>
      <c r="J5" s="24" t="s">
        <v>8</v>
      </c>
      <c r="K5" s="24" t="s">
        <v>5</v>
      </c>
      <c r="L5" s="24" t="s">
        <v>6</v>
      </c>
      <c r="M5" s="24" t="s">
        <v>8</v>
      </c>
    </row>
    <row r="6" spans="1:13" x14ac:dyDescent="0.3">
      <c r="A6" s="24">
        <v>1</v>
      </c>
      <c r="B6" s="4" t="s">
        <v>19</v>
      </c>
      <c r="C6" s="24">
        <v>5250</v>
      </c>
      <c r="D6" s="3">
        <v>0</v>
      </c>
      <c r="E6" s="26">
        <f>SUM(C6:D6)</f>
        <v>5250</v>
      </c>
      <c r="F6" s="15">
        <v>555800</v>
      </c>
      <c r="G6" s="5">
        <f>SUM(E6+F6)</f>
        <v>561050</v>
      </c>
      <c r="H6" s="24">
        <v>0</v>
      </c>
      <c r="I6" s="24">
        <v>555800</v>
      </c>
      <c r="J6" s="5">
        <f>SUM(H6:I6)</f>
        <v>555800</v>
      </c>
      <c r="K6" s="27">
        <f>SUM(H6-E6)</f>
        <v>-5250</v>
      </c>
      <c r="L6" s="24">
        <f>SUM(I6-F6)</f>
        <v>0</v>
      </c>
      <c r="M6" s="28">
        <f>SUM(J6-G6)</f>
        <v>-5250</v>
      </c>
    </row>
    <row r="7" spans="1:13" x14ac:dyDescent="0.3">
      <c r="A7" s="24">
        <v>2</v>
      </c>
      <c r="B7" s="4" t="s">
        <v>34</v>
      </c>
      <c r="C7" s="24">
        <v>0</v>
      </c>
      <c r="D7" s="3">
        <v>0</v>
      </c>
      <c r="E7" s="26">
        <f t="shared" ref="E7:E47" si="0">SUM(C7:D7)</f>
        <v>0</v>
      </c>
      <c r="F7" s="15">
        <v>19400</v>
      </c>
      <c r="G7" s="5">
        <f t="shared" ref="G7:G47" si="1">SUM(E7+F7)</f>
        <v>19400</v>
      </c>
      <c r="H7" s="24">
        <v>0</v>
      </c>
      <c r="I7" s="24">
        <v>19400</v>
      </c>
      <c r="J7" s="5">
        <f t="shared" ref="J7:J47" si="2">SUM(H7:I7)</f>
        <v>19400</v>
      </c>
      <c r="K7" s="27">
        <f t="shared" ref="K7:K47" si="3">SUM(H7-E7)</f>
        <v>0</v>
      </c>
      <c r="L7" s="24">
        <f t="shared" ref="L7:L48" si="4">SUM(I7-F7)</f>
        <v>0</v>
      </c>
      <c r="M7" s="28">
        <f t="shared" ref="M7:M48" si="5">SUM(J7-G7)</f>
        <v>0</v>
      </c>
    </row>
    <row r="8" spans="1:13" x14ac:dyDescent="0.3">
      <c r="A8" s="24">
        <v>3</v>
      </c>
      <c r="B8" s="4" t="s">
        <v>39</v>
      </c>
      <c r="C8" s="24">
        <v>0</v>
      </c>
      <c r="D8" s="3">
        <v>0</v>
      </c>
      <c r="E8" s="26">
        <f t="shared" si="0"/>
        <v>0</v>
      </c>
      <c r="F8" s="15">
        <v>1500</v>
      </c>
      <c r="G8" s="5">
        <f t="shared" si="1"/>
        <v>1500</v>
      </c>
      <c r="H8" s="24">
        <v>0</v>
      </c>
      <c r="I8" s="24">
        <v>1500</v>
      </c>
      <c r="J8" s="5">
        <f t="shared" si="2"/>
        <v>1500</v>
      </c>
      <c r="K8" s="27">
        <f t="shared" si="3"/>
        <v>0</v>
      </c>
      <c r="L8" s="24">
        <f t="shared" si="4"/>
        <v>0</v>
      </c>
      <c r="M8" s="28">
        <f t="shared" si="5"/>
        <v>0</v>
      </c>
    </row>
    <row r="9" spans="1:13" x14ac:dyDescent="0.3">
      <c r="A9" s="24">
        <v>4</v>
      </c>
      <c r="B9" s="4" t="s">
        <v>42</v>
      </c>
      <c r="C9" s="24">
        <v>0</v>
      </c>
      <c r="D9" s="3">
        <v>0</v>
      </c>
      <c r="E9" s="26">
        <f t="shared" si="0"/>
        <v>0</v>
      </c>
      <c r="F9" s="15">
        <v>0</v>
      </c>
      <c r="G9" s="5">
        <f t="shared" si="1"/>
        <v>0</v>
      </c>
      <c r="H9" s="24">
        <v>0</v>
      </c>
      <c r="I9" s="24">
        <v>0</v>
      </c>
      <c r="J9" s="5">
        <f t="shared" si="2"/>
        <v>0</v>
      </c>
      <c r="K9" s="27">
        <f t="shared" si="3"/>
        <v>0</v>
      </c>
      <c r="L9" s="24">
        <f t="shared" si="4"/>
        <v>0</v>
      </c>
      <c r="M9" s="28">
        <f t="shared" si="5"/>
        <v>0</v>
      </c>
    </row>
    <row r="10" spans="1:13" x14ac:dyDescent="0.3">
      <c r="A10" s="24">
        <v>5</v>
      </c>
      <c r="B10" s="4" t="s">
        <v>20</v>
      </c>
      <c r="C10" s="24">
        <v>17000</v>
      </c>
      <c r="D10" s="3">
        <v>0</v>
      </c>
      <c r="E10" s="26">
        <f t="shared" si="0"/>
        <v>17000</v>
      </c>
      <c r="F10" s="15">
        <v>80000</v>
      </c>
      <c r="G10" s="5">
        <f t="shared" si="1"/>
        <v>97000</v>
      </c>
      <c r="H10" s="24">
        <v>0</v>
      </c>
      <c r="I10" s="24">
        <v>80000</v>
      </c>
      <c r="J10" s="5">
        <f t="shared" si="2"/>
        <v>80000</v>
      </c>
      <c r="K10" s="27">
        <f t="shared" si="3"/>
        <v>-17000</v>
      </c>
      <c r="L10" s="24">
        <f t="shared" si="4"/>
        <v>0</v>
      </c>
      <c r="M10" s="28">
        <f t="shared" si="5"/>
        <v>-17000</v>
      </c>
    </row>
    <row r="11" spans="1:13" x14ac:dyDescent="0.3">
      <c r="A11" s="24">
        <v>6</v>
      </c>
      <c r="B11" s="4" t="s">
        <v>18</v>
      </c>
      <c r="C11" s="24">
        <v>21000</v>
      </c>
      <c r="D11" s="3">
        <v>0</v>
      </c>
      <c r="E11" s="26">
        <f t="shared" si="0"/>
        <v>21000</v>
      </c>
      <c r="F11" s="15">
        <v>31600</v>
      </c>
      <c r="G11" s="5">
        <f t="shared" si="1"/>
        <v>52600</v>
      </c>
      <c r="H11" s="24">
        <v>21000</v>
      </c>
      <c r="I11" s="24">
        <v>31600</v>
      </c>
      <c r="J11" s="5">
        <f t="shared" si="2"/>
        <v>52600</v>
      </c>
      <c r="K11" s="27">
        <f t="shared" si="3"/>
        <v>0</v>
      </c>
      <c r="L11" s="24">
        <f t="shared" si="4"/>
        <v>0</v>
      </c>
      <c r="M11" s="28">
        <f t="shared" si="5"/>
        <v>0</v>
      </c>
    </row>
    <row r="12" spans="1:13" x14ac:dyDescent="0.3">
      <c r="A12" s="24">
        <v>7</v>
      </c>
      <c r="B12" s="4" t="s">
        <v>27</v>
      </c>
      <c r="C12" s="24">
        <v>8000</v>
      </c>
      <c r="D12" s="3">
        <v>0</v>
      </c>
      <c r="E12" s="26">
        <f t="shared" si="0"/>
        <v>8000</v>
      </c>
      <c r="F12" s="15">
        <v>36500</v>
      </c>
      <c r="G12" s="5">
        <f t="shared" si="1"/>
        <v>44500</v>
      </c>
      <c r="H12" s="24">
        <v>8000</v>
      </c>
      <c r="I12" s="24">
        <v>36500</v>
      </c>
      <c r="J12" s="5">
        <f t="shared" si="2"/>
        <v>44500</v>
      </c>
      <c r="K12" s="27">
        <f t="shared" si="3"/>
        <v>0</v>
      </c>
      <c r="L12" s="24">
        <f t="shared" si="4"/>
        <v>0</v>
      </c>
      <c r="M12" s="28">
        <f t="shared" si="5"/>
        <v>0</v>
      </c>
    </row>
    <row r="13" spans="1:13" x14ac:dyDescent="0.3">
      <c r="A13" s="24">
        <v>8</v>
      </c>
      <c r="B13" s="4" t="s">
        <v>15</v>
      </c>
      <c r="C13" s="24">
        <v>18705</v>
      </c>
      <c r="D13" s="3">
        <v>0</v>
      </c>
      <c r="E13" s="26">
        <f t="shared" si="0"/>
        <v>18705</v>
      </c>
      <c r="F13" s="15">
        <v>0</v>
      </c>
      <c r="G13" s="5">
        <f t="shared" si="1"/>
        <v>18705</v>
      </c>
      <c r="H13" s="24">
        <v>0</v>
      </c>
      <c r="I13" s="24">
        <v>0</v>
      </c>
      <c r="J13" s="5">
        <f t="shared" si="2"/>
        <v>0</v>
      </c>
      <c r="K13" s="27">
        <f t="shared" si="3"/>
        <v>-18705</v>
      </c>
      <c r="L13" s="24">
        <f t="shared" si="4"/>
        <v>0</v>
      </c>
      <c r="M13" s="28">
        <f t="shared" si="5"/>
        <v>-18705</v>
      </c>
    </row>
    <row r="14" spans="1:13" x14ac:dyDescent="0.3">
      <c r="A14" s="24">
        <v>9</v>
      </c>
      <c r="B14" s="4" t="s">
        <v>24</v>
      </c>
      <c r="C14" s="24">
        <v>1757200</v>
      </c>
      <c r="D14" s="3">
        <v>0</v>
      </c>
      <c r="E14" s="26">
        <f t="shared" si="0"/>
        <v>1757200</v>
      </c>
      <c r="F14" s="15">
        <v>2826550</v>
      </c>
      <c r="G14" s="5">
        <f t="shared" si="1"/>
        <v>4583750</v>
      </c>
      <c r="H14" s="24">
        <v>1379800</v>
      </c>
      <c r="I14" s="24">
        <v>2826550</v>
      </c>
      <c r="J14" s="5">
        <f t="shared" si="2"/>
        <v>4206350</v>
      </c>
      <c r="K14" s="27">
        <f t="shared" si="3"/>
        <v>-377400</v>
      </c>
      <c r="L14" s="24">
        <f t="shared" si="4"/>
        <v>0</v>
      </c>
      <c r="M14" s="28">
        <f t="shared" si="5"/>
        <v>-377400</v>
      </c>
    </row>
    <row r="15" spans="1:13" x14ac:dyDescent="0.3">
      <c r="A15" s="24">
        <v>10</v>
      </c>
      <c r="B15" s="4" t="s">
        <v>25</v>
      </c>
      <c r="C15" s="24">
        <v>0</v>
      </c>
      <c r="D15" s="3">
        <v>0</v>
      </c>
      <c r="E15" s="26">
        <f t="shared" si="0"/>
        <v>0</v>
      </c>
      <c r="F15" s="15">
        <v>1200000</v>
      </c>
      <c r="G15" s="5">
        <f t="shared" si="1"/>
        <v>1200000</v>
      </c>
      <c r="H15" s="24">
        <v>0</v>
      </c>
      <c r="I15" s="24">
        <v>1200000</v>
      </c>
      <c r="J15" s="5">
        <f t="shared" si="2"/>
        <v>1200000</v>
      </c>
      <c r="K15" s="27">
        <f t="shared" si="3"/>
        <v>0</v>
      </c>
      <c r="L15" s="24">
        <f t="shared" si="4"/>
        <v>0</v>
      </c>
      <c r="M15" s="28">
        <f t="shared" si="5"/>
        <v>0</v>
      </c>
    </row>
    <row r="16" spans="1:13" x14ac:dyDescent="0.3">
      <c r="A16" s="24">
        <v>11</v>
      </c>
      <c r="B16" s="4" t="s">
        <v>21</v>
      </c>
      <c r="C16" s="24">
        <v>241750</v>
      </c>
      <c r="D16" s="3">
        <v>0</v>
      </c>
      <c r="E16" s="26">
        <f t="shared" si="0"/>
        <v>241750</v>
      </c>
      <c r="F16" s="15">
        <v>510000</v>
      </c>
      <c r="G16" s="5">
        <f t="shared" si="1"/>
        <v>751750</v>
      </c>
      <c r="H16" s="24">
        <v>228933</v>
      </c>
      <c r="I16" s="24">
        <v>510000</v>
      </c>
      <c r="J16" s="5">
        <f t="shared" si="2"/>
        <v>738933</v>
      </c>
      <c r="K16" s="27">
        <f t="shared" si="3"/>
        <v>-12817</v>
      </c>
      <c r="L16" s="24">
        <f t="shared" si="4"/>
        <v>0</v>
      </c>
      <c r="M16" s="28">
        <f t="shared" si="5"/>
        <v>-12817</v>
      </c>
    </row>
    <row r="17" spans="1:13" x14ac:dyDescent="0.3">
      <c r="A17" s="24">
        <v>12</v>
      </c>
      <c r="B17" s="2" t="s">
        <v>43</v>
      </c>
      <c r="C17" s="24">
        <v>0</v>
      </c>
      <c r="D17" s="3">
        <v>0</v>
      </c>
      <c r="E17" s="26">
        <f t="shared" si="0"/>
        <v>0</v>
      </c>
      <c r="F17" s="15">
        <v>23000</v>
      </c>
      <c r="G17" s="5">
        <f t="shared" si="1"/>
        <v>23000</v>
      </c>
      <c r="H17" s="24">
        <v>0</v>
      </c>
      <c r="I17" s="24">
        <v>23000</v>
      </c>
      <c r="J17" s="5">
        <f t="shared" si="2"/>
        <v>23000</v>
      </c>
      <c r="K17" s="27">
        <f t="shared" si="3"/>
        <v>0</v>
      </c>
      <c r="L17" s="24">
        <f t="shared" si="4"/>
        <v>0</v>
      </c>
      <c r="M17" s="28">
        <f t="shared" si="5"/>
        <v>0</v>
      </c>
    </row>
    <row r="18" spans="1:13" x14ac:dyDescent="0.3">
      <c r="A18" s="24">
        <v>13</v>
      </c>
      <c r="B18" s="4" t="s">
        <v>31</v>
      </c>
      <c r="C18" s="24">
        <v>24600</v>
      </c>
      <c r="D18" s="3">
        <v>0</v>
      </c>
      <c r="E18" s="26">
        <f t="shared" si="0"/>
        <v>24600</v>
      </c>
      <c r="F18" s="15">
        <v>24000</v>
      </c>
      <c r="G18" s="5">
        <f t="shared" si="1"/>
        <v>48600</v>
      </c>
      <c r="H18" s="24">
        <v>24600</v>
      </c>
      <c r="I18" s="24">
        <v>24000</v>
      </c>
      <c r="J18" s="5">
        <f t="shared" si="2"/>
        <v>48600</v>
      </c>
      <c r="K18" s="27">
        <f t="shared" si="3"/>
        <v>0</v>
      </c>
      <c r="L18" s="24">
        <f t="shared" si="4"/>
        <v>0</v>
      </c>
      <c r="M18" s="28">
        <f t="shared" si="5"/>
        <v>0</v>
      </c>
    </row>
    <row r="19" spans="1:13" x14ac:dyDescent="0.3">
      <c r="A19" s="24">
        <v>14</v>
      </c>
      <c r="B19" s="4" t="s">
        <v>35</v>
      </c>
      <c r="C19" s="24">
        <v>0</v>
      </c>
      <c r="D19" s="3">
        <v>0</v>
      </c>
      <c r="E19" s="26">
        <f t="shared" si="0"/>
        <v>0</v>
      </c>
      <c r="F19" s="15">
        <v>5800</v>
      </c>
      <c r="G19" s="5">
        <f t="shared" si="1"/>
        <v>5800</v>
      </c>
      <c r="H19" s="24">
        <v>0</v>
      </c>
      <c r="I19" s="24">
        <v>5800</v>
      </c>
      <c r="J19" s="5">
        <f t="shared" si="2"/>
        <v>5800</v>
      </c>
      <c r="K19" s="27">
        <f t="shared" si="3"/>
        <v>0</v>
      </c>
      <c r="L19" s="24">
        <f t="shared" si="4"/>
        <v>0</v>
      </c>
      <c r="M19" s="28">
        <f t="shared" si="5"/>
        <v>0</v>
      </c>
    </row>
    <row r="20" spans="1:13" x14ac:dyDescent="0.3">
      <c r="A20" s="24">
        <v>15</v>
      </c>
      <c r="B20" s="4" t="s">
        <v>22</v>
      </c>
      <c r="C20" s="24">
        <v>8500</v>
      </c>
      <c r="D20" s="3">
        <v>0</v>
      </c>
      <c r="E20" s="26">
        <f t="shared" si="0"/>
        <v>8500</v>
      </c>
      <c r="F20" s="15">
        <v>131300</v>
      </c>
      <c r="G20" s="5">
        <f t="shared" si="1"/>
        <v>139800</v>
      </c>
      <c r="H20" s="24">
        <v>7500</v>
      </c>
      <c r="I20" s="24">
        <v>131300</v>
      </c>
      <c r="J20" s="5">
        <f t="shared" si="2"/>
        <v>138800</v>
      </c>
      <c r="K20" s="27">
        <f t="shared" si="3"/>
        <v>-1000</v>
      </c>
      <c r="L20" s="24">
        <f t="shared" si="4"/>
        <v>0</v>
      </c>
      <c r="M20" s="28">
        <f t="shared" si="5"/>
        <v>-1000</v>
      </c>
    </row>
    <row r="21" spans="1:13" x14ac:dyDescent="0.3">
      <c r="A21" s="24">
        <v>16</v>
      </c>
      <c r="B21" s="4" t="s">
        <v>38</v>
      </c>
      <c r="C21" s="24">
        <v>0</v>
      </c>
      <c r="D21" s="3">
        <v>0</v>
      </c>
      <c r="E21" s="26">
        <f t="shared" si="0"/>
        <v>0</v>
      </c>
      <c r="F21" s="15">
        <v>2650</v>
      </c>
      <c r="G21" s="5">
        <f t="shared" si="1"/>
        <v>2650</v>
      </c>
      <c r="H21" s="24">
        <v>0</v>
      </c>
      <c r="I21" s="24">
        <v>2650</v>
      </c>
      <c r="J21" s="5">
        <f t="shared" si="2"/>
        <v>2650</v>
      </c>
      <c r="K21" s="27">
        <f t="shared" si="3"/>
        <v>0</v>
      </c>
      <c r="L21" s="24">
        <f t="shared" si="4"/>
        <v>0</v>
      </c>
      <c r="M21" s="28">
        <f t="shared" si="5"/>
        <v>0</v>
      </c>
    </row>
    <row r="22" spans="1:13" x14ac:dyDescent="0.3">
      <c r="A22" s="24">
        <v>17</v>
      </c>
      <c r="B22" s="4" t="s">
        <v>30</v>
      </c>
      <c r="C22" s="24">
        <v>34500</v>
      </c>
      <c r="D22" s="3">
        <v>0</v>
      </c>
      <c r="E22" s="26">
        <f t="shared" si="0"/>
        <v>34500</v>
      </c>
      <c r="F22" s="15">
        <v>35500</v>
      </c>
      <c r="G22" s="5">
        <f t="shared" si="1"/>
        <v>70000</v>
      </c>
      <c r="H22" s="24">
        <v>34500</v>
      </c>
      <c r="I22" s="24">
        <v>35500</v>
      </c>
      <c r="J22" s="5">
        <f t="shared" si="2"/>
        <v>70000</v>
      </c>
      <c r="K22" s="27">
        <f t="shared" si="3"/>
        <v>0</v>
      </c>
      <c r="L22" s="24">
        <f t="shared" si="4"/>
        <v>0</v>
      </c>
      <c r="M22" s="28">
        <f t="shared" si="5"/>
        <v>0</v>
      </c>
    </row>
    <row r="23" spans="1:13" x14ac:dyDescent="0.3">
      <c r="A23" s="24">
        <v>18</v>
      </c>
      <c r="B23" s="4" t="s">
        <v>36</v>
      </c>
      <c r="C23" s="24">
        <v>0</v>
      </c>
      <c r="D23" s="3">
        <v>0</v>
      </c>
      <c r="E23" s="26">
        <f t="shared" si="0"/>
        <v>0</v>
      </c>
      <c r="F23" s="15">
        <v>17000</v>
      </c>
      <c r="G23" s="5">
        <f t="shared" si="1"/>
        <v>17000</v>
      </c>
      <c r="H23" s="24">
        <v>0</v>
      </c>
      <c r="I23" s="24">
        <v>17000</v>
      </c>
      <c r="J23" s="5">
        <f t="shared" si="2"/>
        <v>17000</v>
      </c>
      <c r="K23" s="27">
        <f t="shared" si="3"/>
        <v>0</v>
      </c>
      <c r="L23" s="24">
        <f t="shared" si="4"/>
        <v>0</v>
      </c>
      <c r="M23" s="28">
        <f t="shared" si="5"/>
        <v>0</v>
      </c>
    </row>
    <row r="24" spans="1:13" x14ac:dyDescent="0.3">
      <c r="A24" s="24">
        <v>19</v>
      </c>
      <c r="B24" s="4" t="s">
        <v>23</v>
      </c>
      <c r="C24" s="24">
        <v>51500</v>
      </c>
      <c r="D24" s="3">
        <v>0</v>
      </c>
      <c r="E24" s="26">
        <f t="shared" si="0"/>
        <v>51500</v>
      </c>
      <c r="F24" s="15">
        <v>88000</v>
      </c>
      <c r="G24" s="5">
        <f t="shared" si="1"/>
        <v>139500</v>
      </c>
      <c r="H24" s="24">
        <v>49500</v>
      </c>
      <c r="I24" s="24">
        <v>88000</v>
      </c>
      <c r="J24" s="5">
        <f t="shared" si="2"/>
        <v>137500</v>
      </c>
      <c r="K24" s="27">
        <f t="shared" si="3"/>
        <v>-2000</v>
      </c>
      <c r="L24" s="24">
        <f t="shared" si="4"/>
        <v>0</v>
      </c>
      <c r="M24" s="28">
        <f t="shared" si="5"/>
        <v>-2000</v>
      </c>
    </row>
    <row r="25" spans="1:13" x14ac:dyDescent="0.3">
      <c r="A25" s="24">
        <v>20</v>
      </c>
      <c r="B25" s="11" t="s">
        <v>26</v>
      </c>
      <c r="C25" s="24">
        <v>15800</v>
      </c>
      <c r="D25" s="3">
        <v>0</v>
      </c>
      <c r="E25" s="26">
        <f t="shared" si="0"/>
        <v>15800</v>
      </c>
      <c r="F25" s="15">
        <v>21430</v>
      </c>
      <c r="G25" s="5">
        <f t="shared" si="1"/>
        <v>37230</v>
      </c>
      <c r="H25" s="24">
        <v>11800</v>
      </c>
      <c r="I25" s="24">
        <v>21430</v>
      </c>
      <c r="J25" s="5">
        <f t="shared" si="2"/>
        <v>33230</v>
      </c>
      <c r="K25" s="27">
        <f t="shared" si="3"/>
        <v>-4000</v>
      </c>
      <c r="L25" s="24">
        <f t="shared" si="4"/>
        <v>0</v>
      </c>
      <c r="M25" s="28">
        <f t="shared" si="5"/>
        <v>-4000</v>
      </c>
    </row>
    <row r="26" spans="1:13" x14ac:dyDescent="0.3">
      <c r="A26" s="24">
        <v>21</v>
      </c>
      <c r="B26" s="4" t="s">
        <v>33</v>
      </c>
      <c r="C26" s="24">
        <v>0</v>
      </c>
      <c r="D26" s="3">
        <v>0</v>
      </c>
      <c r="E26" s="26">
        <f t="shared" si="0"/>
        <v>0</v>
      </c>
      <c r="F26" s="15">
        <v>7600</v>
      </c>
      <c r="G26" s="5">
        <f t="shared" si="1"/>
        <v>7600</v>
      </c>
      <c r="H26" s="24">
        <v>0</v>
      </c>
      <c r="I26" s="24">
        <v>7600</v>
      </c>
      <c r="J26" s="5">
        <f t="shared" si="2"/>
        <v>7600</v>
      </c>
      <c r="K26" s="27">
        <f t="shared" si="3"/>
        <v>0</v>
      </c>
      <c r="L26" s="24">
        <f t="shared" si="4"/>
        <v>0</v>
      </c>
      <c r="M26" s="28">
        <f t="shared" si="5"/>
        <v>0</v>
      </c>
    </row>
    <row r="27" spans="1:13" x14ac:dyDescent="0.3">
      <c r="A27" s="24">
        <v>22</v>
      </c>
      <c r="B27" s="4" t="s">
        <v>29</v>
      </c>
      <c r="C27" s="24">
        <v>35000</v>
      </c>
      <c r="D27" s="3">
        <v>0</v>
      </c>
      <c r="E27" s="26">
        <f t="shared" si="0"/>
        <v>35000</v>
      </c>
      <c r="F27" s="15">
        <v>0</v>
      </c>
      <c r="G27" s="5">
        <f t="shared" si="1"/>
        <v>35000</v>
      </c>
      <c r="H27" s="24">
        <v>35000</v>
      </c>
      <c r="I27" s="24">
        <v>0</v>
      </c>
      <c r="J27" s="5">
        <f t="shared" si="2"/>
        <v>35000</v>
      </c>
      <c r="K27" s="27">
        <f t="shared" si="3"/>
        <v>0</v>
      </c>
      <c r="L27" s="24">
        <f t="shared" si="4"/>
        <v>0</v>
      </c>
      <c r="M27" s="28">
        <f t="shared" si="5"/>
        <v>0</v>
      </c>
    </row>
    <row r="28" spans="1:13" x14ac:dyDescent="0.3">
      <c r="A28" s="24">
        <v>23</v>
      </c>
      <c r="B28" s="4" t="s">
        <v>14</v>
      </c>
      <c r="C28" s="24">
        <v>83500</v>
      </c>
      <c r="D28" s="3">
        <v>0</v>
      </c>
      <c r="E28" s="26">
        <f t="shared" si="0"/>
        <v>83500</v>
      </c>
      <c r="F28" s="15">
        <v>0</v>
      </c>
      <c r="G28" s="5">
        <f t="shared" si="1"/>
        <v>83500</v>
      </c>
      <c r="H28" s="24">
        <v>83500</v>
      </c>
      <c r="I28" s="24">
        <v>0</v>
      </c>
      <c r="J28" s="5">
        <f t="shared" si="2"/>
        <v>83500</v>
      </c>
      <c r="K28" s="27">
        <f t="shared" si="3"/>
        <v>0</v>
      </c>
      <c r="L28" s="24">
        <f t="shared" si="4"/>
        <v>0</v>
      </c>
      <c r="M28" s="28">
        <f t="shared" si="5"/>
        <v>0</v>
      </c>
    </row>
    <row r="29" spans="1:13" x14ac:dyDescent="0.3">
      <c r="A29" s="24">
        <v>24</v>
      </c>
      <c r="B29" s="4" t="s">
        <v>28</v>
      </c>
      <c r="C29" s="24">
        <v>12500</v>
      </c>
      <c r="D29" s="3">
        <v>0</v>
      </c>
      <c r="E29" s="26">
        <f t="shared" si="0"/>
        <v>12500</v>
      </c>
      <c r="F29" s="15">
        <v>6500</v>
      </c>
      <c r="G29" s="5">
        <f t="shared" si="1"/>
        <v>19000</v>
      </c>
      <c r="H29" s="24">
        <v>12500</v>
      </c>
      <c r="I29" s="24">
        <v>5000</v>
      </c>
      <c r="J29" s="5">
        <f t="shared" si="2"/>
        <v>17500</v>
      </c>
      <c r="K29" s="27">
        <f t="shared" si="3"/>
        <v>0</v>
      </c>
      <c r="L29" s="24">
        <f t="shared" si="4"/>
        <v>-1500</v>
      </c>
      <c r="M29" s="28">
        <f t="shared" si="5"/>
        <v>-1500</v>
      </c>
    </row>
    <row r="30" spans="1:13" x14ac:dyDescent="0.3">
      <c r="A30" s="24">
        <v>25</v>
      </c>
      <c r="B30" s="4" t="s">
        <v>37</v>
      </c>
      <c r="C30" s="24">
        <v>0</v>
      </c>
      <c r="D30" s="3">
        <v>0</v>
      </c>
      <c r="E30" s="26">
        <f t="shared" si="0"/>
        <v>0</v>
      </c>
      <c r="F30" s="15">
        <v>2000</v>
      </c>
      <c r="G30" s="5">
        <f t="shared" si="1"/>
        <v>2000</v>
      </c>
      <c r="H30" s="24">
        <v>0</v>
      </c>
      <c r="I30" s="24">
        <v>35000</v>
      </c>
      <c r="J30" s="5">
        <f t="shared" si="2"/>
        <v>35000</v>
      </c>
      <c r="K30" s="27">
        <f t="shared" si="3"/>
        <v>0</v>
      </c>
      <c r="L30" s="24">
        <f t="shared" si="4"/>
        <v>33000</v>
      </c>
      <c r="M30" s="28">
        <f t="shared" si="5"/>
        <v>33000</v>
      </c>
    </row>
    <row r="31" spans="1:13" ht="31.5" x14ac:dyDescent="0.3">
      <c r="A31" s="24">
        <v>26</v>
      </c>
      <c r="B31" s="16" t="s">
        <v>46</v>
      </c>
      <c r="C31" s="24">
        <v>0</v>
      </c>
      <c r="D31" s="3">
        <v>0</v>
      </c>
      <c r="E31" s="26">
        <f t="shared" si="0"/>
        <v>0</v>
      </c>
      <c r="F31" s="15">
        <v>0</v>
      </c>
      <c r="G31" s="5">
        <f t="shared" si="1"/>
        <v>0</v>
      </c>
      <c r="H31" s="24">
        <v>0</v>
      </c>
      <c r="I31" s="24">
        <v>0</v>
      </c>
      <c r="J31" s="5">
        <f t="shared" si="2"/>
        <v>0</v>
      </c>
      <c r="K31" s="27">
        <f t="shared" si="3"/>
        <v>0</v>
      </c>
      <c r="L31" s="24">
        <f t="shared" si="4"/>
        <v>0</v>
      </c>
      <c r="M31" s="28">
        <f t="shared" si="5"/>
        <v>0</v>
      </c>
    </row>
    <row r="32" spans="1:13" ht="17.25" customHeight="1" x14ac:dyDescent="0.3">
      <c r="A32" s="24">
        <v>27</v>
      </c>
      <c r="B32" s="4" t="s">
        <v>44</v>
      </c>
      <c r="C32" s="24">
        <v>0</v>
      </c>
      <c r="D32" s="3">
        <v>0</v>
      </c>
      <c r="E32" s="26">
        <f t="shared" si="0"/>
        <v>0</v>
      </c>
      <c r="F32" s="15">
        <v>3033890</v>
      </c>
      <c r="G32" s="5">
        <f t="shared" si="1"/>
        <v>3033890</v>
      </c>
      <c r="H32" s="24">
        <v>0</v>
      </c>
      <c r="I32" s="24">
        <v>3033890</v>
      </c>
      <c r="J32" s="5">
        <f t="shared" si="2"/>
        <v>3033890</v>
      </c>
      <c r="K32" s="27">
        <f t="shared" si="3"/>
        <v>0</v>
      </c>
      <c r="L32" s="24">
        <f t="shared" si="4"/>
        <v>0</v>
      </c>
      <c r="M32" s="28">
        <f t="shared" si="5"/>
        <v>0</v>
      </c>
    </row>
    <row r="33" spans="1:13" x14ac:dyDescent="0.3">
      <c r="A33" s="24">
        <v>28</v>
      </c>
      <c r="B33" s="16" t="s">
        <v>47</v>
      </c>
      <c r="C33" s="24">
        <v>0</v>
      </c>
      <c r="D33" s="3">
        <v>0</v>
      </c>
      <c r="E33" s="26">
        <f t="shared" si="0"/>
        <v>0</v>
      </c>
      <c r="F33" s="15">
        <v>0</v>
      </c>
      <c r="G33" s="5">
        <f t="shared" si="1"/>
        <v>0</v>
      </c>
      <c r="H33" s="24">
        <v>0</v>
      </c>
      <c r="I33" s="24">
        <v>0</v>
      </c>
      <c r="J33" s="5">
        <f t="shared" si="2"/>
        <v>0</v>
      </c>
      <c r="K33" s="27">
        <f t="shared" si="3"/>
        <v>0</v>
      </c>
      <c r="L33" s="24">
        <f t="shared" si="4"/>
        <v>0</v>
      </c>
      <c r="M33" s="28">
        <f t="shared" si="5"/>
        <v>0</v>
      </c>
    </row>
    <row r="34" spans="1:13" x14ac:dyDescent="0.3">
      <c r="A34" s="24">
        <v>29</v>
      </c>
      <c r="B34" s="10" t="s">
        <v>48</v>
      </c>
      <c r="C34" s="18">
        <v>0</v>
      </c>
      <c r="D34" s="3">
        <v>0</v>
      </c>
      <c r="E34" s="26">
        <f t="shared" si="0"/>
        <v>0</v>
      </c>
      <c r="F34" s="15">
        <v>0</v>
      </c>
      <c r="G34" s="5">
        <f t="shared" si="1"/>
        <v>0</v>
      </c>
      <c r="H34" s="17">
        <v>0</v>
      </c>
      <c r="I34" s="17">
        <v>0</v>
      </c>
      <c r="J34" s="5">
        <f t="shared" si="2"/>
        <v>0</v>
      </c>
      <c r="K34" s="27">
        <f t="shared" si="3"/>
        <v>0</v>
      </c>
      <c r="L34" s="24">
        <f t="shared" si="4"/>
        <v>0</v>
      </c>
      <c r="M34" s="28">
        <f t="shared" si="5"/>
        <v>0</v>
      </c>
    </row>
    <row r="35" spans="1:13" x14ac:dyDescent="0.3">
      <c r="A35" s="24">
        <v>30</v>
      </c>
      <c r="B35" s="10" t="s">
        <v>49</v>
      </c>
      <c r="C35" s="24">
        <v>0</v>
      </c>
      <c r="D35" s="3">
        <v>0</v>
      </c>
      <c r="E35" s="26">
        <f t="shared" si="0"/>
        <v>0</v>
      </c>
      <c r="F35" s="15">
        <v>0</v>
      </c>
      <c r="G35" s="5">
        <f t="shared" si="1"/>
        <v>0</v>
      </c>
      <c r="H35" s="24">
        <v>0</v>
      </c>
      <c r="I35" s="24">
        <v>0</v>
      </c>
      <c r="J35" s="5">
        <f t="shared" si="2"/>
        <v>0</v>
      </c>
      <c r="K35" s="27">
        <f t="shared" si="3"/>
        <v>0</v>
      </c>
      <c r="L35" s="24">
        <f t="shared" si="4"/>
        <v>0</v>
      </c>
      <c r="M35" s="28">
        <f t="shared" si="5"/>
        <v>0</v>
      </c>
    </row>
    <row r="36" spans="1:13" x14ac:dyDescent="0.3">
      <c r="A36" s="24">
        <v>31</v>
      </c>
      <c r="B36" s="10" t="s">
        <v>50</v>
      </c>
      <c r="C36" s="24">
        <v>0</v>
      </c>
      <c r="D36" s="3">
        <v>0</v>
      </c>
      <c r="E36" s="26">
        <f t="shared" si="0"/>
        <v>0</v>
      </c>
      <c r="F36" s="15">
        <v>0</v>
      </c>
      <c r="G36" s="5">
        <f t="shared" si="1"/>
        <v>0</v>
      </c>
      <c r="H36" s="24">
        <v>0</v>
      </c>
      <c r="I36" s="24"/>
      <c r="J36" s="5">
        <f t="shared" si="2"/>
        <v>0</v>
      </c>
      <c r="K36" s="27">
        <f t="shared" si="3"/>
        <v>0</v>
      </c>
      <c r="L36" s="24">
        <f t="shared" si="4"/>
        <v>0</v>
      </c>
      <c r="M36" s="28">
        <f t="shared" si="5"/>
        <v>0</v>
      </c>
    </row>
    <row r="37" spans="1:13" ht="31.5" x14ac:dyDescent="0.3">
      <c r="A37" s="24">
        <v>32</v>
      </c>
      <c r="B37" s="10" t="s">
        <v>51</v>
      </c>
      <c r="C37" s="24">
        <v>0</v>
      </c>
      <c r="D37" s="3">
        <v>0</v>
      </c>
      <c r="E37" s="26">
        <f t="shared" si="0"/>
        <v>0</v>
      </c>
      <c r="F37" s="15">
        <v>0</v>
      </c>
      <c r="G37" s="5">
        <f t="shared" si="1"/>
        <v>0</v>
      </c>
      <c r="H37" s="24"/>
      <c r="I37" s="24">
        <v>0</v>
      </c>
      <c r="J37" s="5">
        <f t="shared" si="2"/>
        <v>0</v>
      </c>
      <c r="K37" s="27">
        <f t="shared" si="3"/>
        <v>0</v>
      </c>
      <c r="L37" s="24">
        <f t="shared" si="4"/>
        <v>0</v>
      </c>
      <c r="M37" s="28">
        <f t="shared" si="5"/>
        <v>0</v>
      </c>
    </row>
    <row r="38" spans="1:13" ht="31.5" x14ac:dyDescent="0.3">
      <c r="A38" s="24">
        <v>33</v>
      </c>
      <c r="B38" s="9" t="s">
        <v>40</v>
      </c>
      <c r="C38" s="24">
        <v>11619000</v>
      </c>
      <c r="D38" s="3">
        <v>0</v>
      </c>
      <c r="E38" s="26">
        <f t="shared" si="0"/>
        <v>11619000</v>
      </c>
      <c r="F38" s="15">
        <v>21300000</v>
      </c>
      <c r="G38" s="5">
        <f t="shared" si="1"/>
        <v>32919000</v>
      </c>
      <c r="H38" s="24">
        <v>17149177</v>
      </c>
      <c r="I38" s="24">
        <v>21300000</v>
      </c>
      <c r="J38" s="5">
        <f t="shared" si="2"/>
        <v>38449177</v>
      </c>
      <c r="K38" s="27">
        <f t="shared" si="3"/>
        <v>5530177</v>
      </c>
      <c r="L38" s="24">
        <f t="shared" si="4"/>
        <v>0</v>
      </c>
      <c r="M38" s="28">
        <f t="shared" si="5"/>
        <v>5530177</v>
      </c>
    </row>
    <row r="39" spans="1:13" ht="31.5" x14ac:dyDescent="0.3">
      <c r="A39" s="24">
        <v>34</v>
      </c>
      <c r="B39" s="9" t="s">
        <v>41</v>
      </c>
      <c r="C39" s="3">
        <v>0</v>
      </c>
      <c r="D39" s="3">
        <v>0</v>
      </c>
      <c r="E39" s="26">
        <f t="shared" si="0"/>
        <v>0</v>
      </c>
      <c r="F39" s="15">
        <v>10800000</v>
      </c>
      <c r="G39" s="5">
        <f t="shared" si="1"/>
        <v>10800000</v>
      </c>
      <c r="H39" s="24">
        <v>0</v>
      </c>
      <c r="I39" s="24">
        <v>10800000</v>
      </c>
      <c r="J39" s="5">
        <f t="shared" si="2"/>
        <v>10800000</v>
      </c>
      <c r="K39" s="27">
        <f t="shared" si="3"/>
        <v>0</v>
      </c>
      <c r="L39" s="24">
        <f t="shared" si="4"/>
        <v>0</v>
      </c>
      <c r="M39" s="28">
        <f t="shared" si="5"/>
        <v>0</v>
      </c>
    </row>
    <row r="40" spans="1:13" ht="31.5" x14ac:dyDescent="0.3">
      <c r="A40" s="24">
        <v>35</v>
      </c>
      <c r="B40" s="4" t="s">
        <v>10</v>
      </c>
      <c r="C40" s="3">
        <v>1631650</v>
      </c>
      <c r="D40" s="12">
        <v>180200</v>
      </c>
      <c r="E40" s="26">
        <f t="shared" si="0"/>
        <v>1811850</v>
      </c>
      <c r="F40" s="3"/>
      <c r="G40" s="5">
        <f t="shared" si="1"/>
        <v>1811850</v>
      </c>
      <c r="H40" s="3">
        <v>1436950</v>
      </c>
      <c r="I40" s="3">
        <v>180200</v>
      </c>
      <c r="J40" s="5">
        <f t="shared" si="2"/>
        <v>1617150</v>
      </c>
      <c r="K40" s="27">
        <f t="shared" si="3"/>
        <v>-374900</v>
      </c>
      <c r="L40" s="24">
        <f t="shared" si="4"/>
        <v>180200</v>
      </c>
      <c r="M40" s="28">
        <f t="shared" si="5"/>
        <v>-194700</v>
      </c>
    </row>
    <row r="41" spans="1:13" ht="31.5" x14ac:dyDescent="0.3">
      <c r="A41" s="24">
        <v>36</v>
      </c>
      <c r="B41" s="4" t="s">
        <v>11</v>
      </c>
      <c r="C41" s="3">
        <v>3920925</v>
      </c>
      <c r="D41" s="12">
        <v>66800</v>
      </c>
      <c r="E41" s="26">
        <f t="shared" si="0"/>
        <v>3987725</v>
      </c>
      <c r="F41" s="3"/>
      <c r="G41" s="5">
        <f t="shared" si="1"/>
        <v>3987725</v>
      </c>
      <c r="H41" s="3">
        <v>3842509</v>
      </c>
      <c r="I41" s="3">
        <v>66800</v>
      </c>
      <c r="J41" s="5">
        <f t="shared" si="2"/>
        <v>3909309</v>
      </c>
      <c r="K41" s="27">
        <f t="shared" si="3"/>
        <v>-145216</v>
      </c>
      <c r="L41" s="24">
        <f t="shared" si="4"/>
        <v>66800</v>
      </c>
      <c r="M41" s="28">
        <f t="shared" si="5"/>
        <v>-78416</v>
      </c>
    </row>
    <row r="42" spans="1:13" x14ac:dyDescent="0.3">
      <c r="A42" s="24">
        <v>37</v>
      </c>
      <c r="B42" s="4" t="s">
        <v>12</v>
      </c>
      <c r="C42" s="3">
        <v>106700</v>
      </c>
      <c r="D42" s="3">
        <v>0</v>
      </c>
      <c r="E42" s="26">
        <f t="shared" si="0"/>
        <v>106700</v>
      </c>
      <c r="F42" s="3"/>
      <c r="G42" s="5">
        <f t="shared" si="1"/>
        <v>106700</v>
      </c>
      <c r="H42" s="3">
        <v>99567</v>
      </c>
      <c r="I42" s="3">
        <v>0</v>
      </c>
      <c r="J42" s="5">
        <f t="shared" si="2"/>
        <v>99567</v>
      </c>
      <c r="K42" s="27">
        <f t="shared" si="3"/>
        <v>-7133</v>
      </c>
      <c r="L42" s="24">
        <f t="shared" si="4"/>
        <v>0</v>
      </c>
      <c r="M42" s="28">
        <f t="shared" si="5"/>
        <v>-7133</v>
      </c>
    </row>
    <row r="43" spans="1:13" x14ac:dyDescent="0.3">
      <c r="A43" s="24">
        <v>38</v>
      </c>
      <c r="B43" s="4" t="s">
        <v>13</v>
      </c>
      <c r="C43" s="3">
        <v>72000</v>
      </c>
      <c r="D43" s="3">
        <v>0</v>
      </c>
      <c r="E43" s="26">
        <f t="shared" si="0"/>
        <v>72000</v>
      </c>
      <c r="F43" s="3"/>
      <c r="G43" s="5">
        <f t="shared" si="1"/>
        <v>72000</v>
      </c>
      <c r="H43" s="3">
        <v>75000</v>
      </c>
      <c r="I43" s="3">
        <v>0</v>
      </c>
      <c r="J43" s="5">
        <f t="shared" si="2"/>
        <v>75000</v>
      </c>
      <c r="K43" s="27">
        <f t="shared" si="3"/>
        <v>3000</v>
      </c>
      <c r="L43" s="24">
        <f t="shared" si="4"/>
        <v>0</v>
      </c>
      <c r="M43" s="28">
        <f t="shared" si="5"/>
        <v>3000</v>
      </c>
    </row>
    <row r="44" spans="1:13" x14ac:dyDescent="0.3">
      <c r="A44" s="24">
        <v>39</v>
      </c>
      <c r="B44" s="4" t="s">
        <v>16</v>
      </c>
      <c r="C44" s="3">
        <v>0</v>
      </c>
      <c r="D44" s="3">
        <v>0</v>
      </c>
      <c r="E44" s="26">
        <f t="shared" si="0"/>
        <v>0</v>
      </c>
      <c r="F44" s="3"/>
      <c r="G44" s="5">
        <f t="shared" si="1"/>
        <v>0</v>
      </c>
      <c r="H44" s="3">
        <v>0</v>
      </c>
      <c r="I44" s="3">
        <v>0</v>
      </c>
      <c r="J44" s="5">
        <f t="shared" si="2"/>
        <v>0</v>
      </c>
      <c r="K44" s="27">
        <f t="shared" si="3"/>
        <v>0</v>
      </c>
      <c r="L44" s="24">
        <f t="shared" si="4"/>
        <v>0</v>
      </c>
      <c r="M44" s="28">
        <f t="shared" si="5"/>
        <v>0</v>
      </c>
    </row>
    <row r="45" spans="1:13" x14ac:dyDescent="0.3">
      <c r="A45" s="24">
        <v>40</v>
      </c>
      <c r="B45" s="4" t="s">
        <v>17</v>
      </c>
      <c r="C45" s="3">
        <v>106000</v>
      </c>
      <c r="D45" s="3"/>
      <c r="E45" s="26">
        <f t="shared" si="0"/>
        <v>106000</v>
      </c>
      <c r="F45" s="3"/>
      <c r="G45" s="5">
        <f t="shared" si="1"/>
        <v>106000</v>
      </c>
      <c r="H45" s="3">
        <v>94500</v>
      </c>
      <c r="I45" s="3">
        <v>0</v>
      </c>
      <c r="J45" s="5">
        <f t="shared" si="2"/>
        <v>94500</v>
      </c>
      <c r="K45" s="27">
        <f t="shared" si="3"/>
        <v>-11500</v>
      </c>
      <c r="L45" s="24">
        <f t="shared" si="4"/>
        <v>0</v>
      </c>
      <c r="M45" s="28">
        <f t="shared" si="5"/>
        <v>-11500</v>
      </c>
    </row>
    <row r="46" spans="1:13" x14ac:dyDescent="0.3">
      <c r="A46" s="24">
        <v>41</v>
      </c>
      <c r="B46" s="4" t="s">
        <v>32</v>
      </c>
      <c r="C46" s="3">
        <v>0</v>
      </c>
      <c r="D46" s="3">
        <v>0</v>
      </c>
      <c r="E46" s="26">
        <f t="shared" si="0"/>
        <v>0</v>
      </c>
      <c r="F46" s="7"/>
      <c r="G46" s="5">
        <f t="shared" si="1"/>
        <v>0</v>
      </c>
      <c r="H46" s="7">
        <v>1500</v>
      </c>
      <c r="I46" s="7">
        <v>0</v>
      </c>
      <c r="J46" s="5">
        <f t="shared" si="2"/>
        <v>1500</v>
      </c>
      <c r="K46" s="27">
        <f t="shared" si="3"/>
        <v>1500</v>
      </c>
      <c r="L46" s="24">
        <f t="shared" si="4"/>
        <v>0</v>
      </c>
      <c r="M46" s="28">
        <f t="shared" si="5"/>
        <v>1500</v>
      </c>
    </row>
    <row r="47" spans="1:13" x14ac:dyDescent="0.3">
      <c r="A47" s="24">
        <v>42</v>
      </c>
      <c r="B47" s="29" t="s">
        <v>52</v>
      </c>
      <c r="C47" s="30">
        <v>0</v>
      </c>
      <c r="D47" s="30">
        <v>0</v>
      </c>
      <c r="E47" s="26">
        <f t="shared" si="0"/>
        <v>0</v>
      </c>
      <c r="F47" s="30"/>
      <c r="G47" s="31">
        <f t="shared" si="1"/>
        <v>0</v>
      </c>
      <c r="H47" s="30">
        <v>0</v>
      </c>
      <c r="I47" s="30">
        <v>0</v>
      </c>
      <c r="J47" s="30">
        <f t="shared" si="2"/>
        <v>0</v>
      </c>
      <c r="K47" s="27">
        <f t="shared" si="3"/>
        <v>0</v>
      </c>
      <c r="L47" s="24">
        <f t="shared" si="4"/>
        <v>0</v>
      </c>
      <c r="M47" s="28">
        <f t="shared" si="5"/>
        <v>0</v>
      </c>
    </row>
    <row r="48" spans="1:13" ht="16.5" customHeight="1" x14ac:dyDescent="0.3">
      <c r="A48" s="18"/>
      <c r="B48" s="45" t="s">
        <v>54</v>
      </c>
      <c r="C48" s="18">
        <f>SUM(C6:C47)</f>
        <v>19791080</v>
      </c>
      <c r="D48" s="18">
        <f t="shared" ref="D48:J48" si="6">SUM(D6:D47)</f>
        <v>247000</v>
      </c>
      <c r="E48" s="18">
        <f t="shared" si="6"/>
        <v>20038080</v>
      </c>
      <c r="F48" s="18">
        <f t="shared" si="6"/>
        <v>40760020</v>
      </c>
      <c r="G48" s="18">
        <f t="shared" si="6"/>
        <v>60798100</v>
      </c>
      <c r="H48" s="18">
        <f t="shared" si="6"/>
        <v>24595836</v>
      </c>
      <c r="I48" s="18">
        <f t="shared" si="6"/>
        <v>41038520</v>
      </c>
      <c r="J48" s="18">
        <f t="shared" si="6"/>
        <v>65634356</v>
      </c>
      <c r="K48" s="27">
        <f>SUM(H48-E48)</f>
        <v>4557756</v>
      </c>
      <c r="L48" s="24">
        <f t="shared" si="4"/>
        <v>278500</v>
      </c>
      <c r="M48" s="28">
        <f t="shared" si="5"/>
        <v>4836256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C00000"/>
  </sheetPr>
  <dimension ref="A2:M48"/>
  <sheetViews>
    <sheetView zoomScale="145" zoomScaleNormal="145" workbookViewId="0">
      <selection activeCell="C9" sqref="C9"/>
    </sheetView>
  </sheetViews>
  <sheetFormatPr defaultRowHeight="16.5" x14ac:dyDescent="0.3"/>
  <cols>
    <col min="1" max="1" width="7.5703125" style="1" bestFit="1" customWidth="1"/>
    <col min="2" max="2" width="23" style="36" customWidth="1"/>
    <col min="3" max="3" width="11.5703125" style="1" bestFit="1" customWidth="1"/>
    <col min="4" max="4" width="7.7109375" style="1" bestFit="1" customWidth="1"/>
    <col min="5" max="5" width="11.5703125" style="1" customWidth="1"/>
    <col min="6" max="6" width="11.5703125" style="1" bestFit="1" customWidth="1"/>
    <col min="7" max="7" width="10.28515625" style="1" customWidth="1"/>
    <col min="8" max="10" width="11.5703125" style="1" bestFit="1" customWidth="1"/>
    <col min="11" max="11" width="10.28515625" style="1" bestFit="1" customWidth="1"/>
    <col min="12" max="12" width="9.7109375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543800</v>
      </c>
      <c r="G6" s="5">
        <f>SUM(E6:F6)</f>
        <v>549050</v>
      </c>
      <c r="H6" s="14">
        <v>5250</v>
      </c>
      <c r="I6" s="14">
        <v>543800</v>
      </c>
      <c r="J6" s="5">
        <f>SUM(H6:I6)</f>
        <v>549050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/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/>
      <c r="E10" s="20">
        <f t="shared" si="1"/>
        <v>17000</v>
      </c>
      <c r="F10" s="15">
        <v>80000</v>
      </c>
      <c r="G10" s="5">
        <f t="shared" si="2"/>
        <v>97000</v>
      </c>
      <c r="H10" s="14">
        <v>0</v>
      </c>
      <c r="I10" s="14">
        <v>80000</v>
      </c>
      <c r="J10" s="5">
        <f t="shared" si="3"/>
        <v>80000</v>
      </c>
      <c r="K10" s="6">
        <f t="shared" si="4"/>
        <v>-17000</v>
      </c>
      <c r="L10" s="6">
        <f t="shared" si="0"/>
        <v>0</v>
      </c>
      <c r="M10" s="6">
        <f t="shared" si="0"/>
        <v>-17000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8000</v>
      </c>
      <c r="D12" s="14"/>
      <c r="E12" s="20">
        <f t="shared" si="1"/>
        <v>8000</v>
      </c>
      <c r="F12" s="15">
        <v>28800</v>
      </c>
      <c r="G12" s="5">
        <f t="shared" si="2"/>
        <v>36800</v>
      </c>
      <c r="H12" s="14">
        <v>8000</v>
      </c>
      <c r="I12" s="14">
        <v>28800</v>
      </c>
      <c r="J12" s="5">
        <f t="shared" si="3"/>
        <v>36800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3">
        <v>8</v>
      </c>
      <c r="B13" s="4" t="s">
        <v>15</v>
      </c>
      <c r="C13" s="3">
        <v>18705</v>
      </c>
      <c r="D13" s="14"/>
      <c r="E13" s="20">
        <f t="shared" si="1"/>
        <v>18705</v>
      </c>
      <c r="F13" s="15">
        <v>25000</v>
      </c>
      <c r="G13" s="5">
        <f t="shared" si="2"/>
        <v>43705</v>
      </c>
      <c r="H13" s="14">
        <v>18705</v>
      </c>
      <c r="I13" s="14">
        <v>25000</v>
      </c>
      <c r="J13" s="5">
        <f t="shared" si="3"/>
        <v>43705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1537250</v>
      </c>
      <c r="D14" s="14"/>
      <c r="E14" s="20">
        <f t="shared" si="1"/>
        <v>1537250</v>
      </c>
      <c r="F14" s="15">
        <v>2813400</v>
      </c>
      <c r="G14" s="5">
        <f t="shared" si="2"/>
        <v>4350650</v>
      </c>
      <c r="H14" s="14">
        <v>1537250</v>
      </c>
      <c r="I14" s="14">
        <v>2813400</v>
      </c>
      <c r="J14" s="5">
        <f t="shared" si="3"/>
        <v>4350650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1140000</v>
      </c>
      <c r="G15" s="5">
        <f t="shared" si="2"/>
        <v>1140000</v>
      </c>
      <c r="H15" s="14"/>
      <c r="I15" s="14">
        <v>1140000</v>
      </c>
      <c r="J15" s="5">
        <f t="shared" si="3"/>
        <v>1140000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229250</v>
      </c>
      <c r="D16" s="14"/>
      <c r="E16" s="20">
        <f t="shared" si="1"/>
        <v>229250</v>
      </c>
      <c r="F16" s="15">
        <v>466000</v>
      </c>
      <c r="G16" s="5">
        <f t="shared" si="2"/>
        <v>695250</v>
      </c>
      <c r="H16" s="14">
        <v>229250</v>
      </c>
      <c r="I16" s="14">
        <v>466000</v>
      </c>
      <c r="J16" s="5">
        <f t="shared" si="3"/>
        <v>695250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0</v>
      </c>
      <c r="G17" s="5">
        <f t="shared" si="2"/>
        <v>0</v>
      </c>
      <c r="H17" s="14"/>
      <c r="I17" s="14"/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130700</v>
      </c>
      <c r="G20" s="5">
        <f t="shared" si="2"/>
        <v>139200</v>
      </c>
      <c r="H20" s="14">
        <v>8500</v>
      </c>
      <c r="I20" s="14"/>
      <c r="J20" s="5">
        <f t="shared" si="3"/>
        <v>8500</v>
      </c>
      <c r="K20" s="6">
        <f t="shared" si="4"/>
        <v>0</v>
      </c>
      <c r="L20" s="6">
        <f t="shared" si="0"/>
        <v>-130700</v>
      </c>
      <c r="M20" s="6">
        <f t="shared" si="0"/>
        <v>-130700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50500</v>
      </c>
      <c r="D24" s="14"/>
      <c r="E24" s="20">
        <f t="shared" si="1"/>
        <v>50500</v>
      </c>
      <c r="F24" s="15">
        <v>88000</v>
      </c>
      <c r="G24" s="5">
        <f t="shared" si="2"/>
        <v>138500</v>
      </c>
      <c r="H24" s="14">
        <v>50500</v>
      </c>
      <c r="I24" s="14">
        <v>88000</v>
      </c>
      <c r="J24" s="5">
        <f t="shared" si="3"/>
        <v>138500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3">
        <v>20</v>
      </c>
      <c r="B25" s="4" t="s">
        <v>26</v>
      </c>
      <c r="C25" s="3">
        <v>15800</v>
      </c>
      <c r="D25" s="14"/>
      <c r="E25" s="20">
        <f t="shared" si="1"/>
        <v>15800</v>
      </c>
      <c r="F25" s="15">
        <v>21430</v>
      </c>
      <c r="G25" s="5">
        <f t="shared" si="2"/>
        <v>37230</v>
      </c>
      <c r="H25" s="14">
        <v>15800</v>
      </c>
      <c r="I25" s="14">
        <v>21430</v>
      </c>
      <c r="J25" s="5">
        <f t="shared" si="3"/>
        <v>37230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3">
        <v>22</v>
      </c>
      <c r="B27" s="4" t="s">
        <v>29</v>
      </c>
      <c r="C27" s="3">
        <v>21000</v>
      </c>
      <c r="D27" s="14"/>
      <c r="E27" s="20">
        <f t="shared" si="1"/>
        <v>21000</v>
      </c>
      <c r="F27" s="15">
        <v>0</v>
      </c>
      <c r="G27" s="5">
        <f t="shared" si="2"/>
        <v>21000</v>
      </c>
      <c r="H27" s="14">
        <v>21000</v>
      </c>
      <c r="I27" s="14"/>
      <c r="J27" s="5">
        <f t="shared" si="3"/>
        <v>21000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3">
        <v>23</v>
      </c>
      <c r="B28" s="4" t="s">
        <v>14</v>
      </c>
      <c r="C28" s="3">
        <v>72500</v>
      </c>
      <c r="D28" s="14"/>
      <c r="E28" s="20">
        <f t="shared" si="1"/>
        <v>72500</v>
      </c>
      <c r="F28" s="15">
        <v>0</v>
      </c>
      <c r="G28" s="5">
        <f t="shared" si="2"/>
        <v>72500</v>
      </c>
      <c r="H28" s="14">
        <v>72500</v>
      </c>
      <c r="I28" s="14"/>
      <c r="J28" s="5">
        <f t="shared" si="3"/>
        <v>72500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19500</v>
      </c>
      <c r="D29" s="14"/>
      <c r="E29" s="20">
        <f t="shared" si="1"/>
        <v>19500</v>
      </c>
      <c r="F29" s="15">
        <v>6500</v>
      </c>
      <c r="G29" s="5">
        <f t="shared" si="2"/>
        <v>26000</v>
      </c>
      <c r="H29" s="14">
        <v>19500</v>
      </c>
      <c r="I29" s="14">
        <v>6500</v>
      </c>
      <c r="J29" s="5">
        <f t="shared" si="3"/>
        <v>26000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2220000</v>
      </c>
      <c r="G32" s="5">
        <f t="shared" si="2"/>
        <v>2220000</v>
      </c>
      <c r="H32" s="14"/>
      <c r="I32" s="14">
        <v>2220000</v>
      </c>
      <c r="J32" s="5">
        <f t="shared" si="3"/>
        <v>2220000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11619000</v>
      </c>
      <c r="D38" s="14"/>
      <c r="E38" s="20">
        <f t="shared" si="1"/>
        <v>11619000</v>
      </c>
      <c r="F38" s="15">
        <v>18913000</v>
      </c>
      <c r="G38" s="5">
        <f t="shared" si="2"/>
        <v>30532000</v>
      </c>
      <c r="H38" s="14">
        <v>14040000</v>
      </c>
      <c r="I38" s="14">
        <v>18913000</v>
      </c>
      <c r="J38" s="5">
        <f t="shared" si="3"/>
        <v>32953000</v>
      </c>
      <c r="K38" s="6">
        <f t="shared" si="4"/>
        <v>2421000</v>
      </c>
      <c r="L38" s="6">
        <f t="shared" si="4"/>
        <v>0</v>
      </c>
      <c r="M38" s="6">
        <f t="shared" si="4"/>
        <v>2421000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7500000</v>
      </c>
      <c r="G39" s="5">
        <f t="shared" si="2"/>
        <v>7500000</v>
      </c>
      <c r="H39" s="14"/>
      <c r="I39" s="14">
        <v>7500000</v>
      </c>
      <c r="J39" s="5">
        <f t="shared" si="3"/>
        <v>7500000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1565350</v>
      </c>
      <c r="D40" s="3"/>
      <c r="E40" s="20">
        <f t="shared" si="1"/>
        <v>1565350</v>
      </c>
      <c r="F40" s="3"/>
      <c r="G40" s="5">
        <f t="shared" si="2"/>
        <v>1565350</v>
      </c>
      <c r="H40" s="3">
        <v>1565350</v>
      </c>
      <c r="I40" s="3"/>
      <c r="J40" s="5">
        <f t="shared" si="3"/>
        <v>1565350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3">
        <v>36</v>
      </c>
      <c r="B41" s="4" t="s">
        <v>11</v>
      </c>
      <c r="C41" s="3">
        <v>4072272</v>
      </c>
      <c r="D41" s="12">
        <v>45600</v>
      </c>
      <c r="E41" s="20">
        <f t="shared" si="1"/>
        <v>4117872</v>
      </c>
      <c r="F41" s="3"/>
      <c r="G41" s="5">
        <f t="shared" si="2"/>
        <v>4117872</v>
      </c>
      <c r="H41" s="3">
        <v>4072272</v>
      </c>
      <c r="I41" s="3">
        <v>45600</v>
      </c>
      <c r="J41" s="5">
        <f t="shared" si="3"/>
        <v>4117872</v>
      </c>
      <c r="K41" s="6">
        <f t="shared" si="4"/>
        <v>-45600</v>
      </c>
      <c r="L41" s="6">
        <f t="shared" si="4"/>
        <v>45600</v>
      </c>
      <c r="M41" s="6">
        <f t="shared" si="4"/>
        <v>0</v>
      </c>
    </row>
    <row r="42" spans="1:13" x14ac:dyDescent="0.3">
      <c r="A42" s="23">
        <v>37</v>
      </c>
      <c r="B42" s="4" t="s">
        <v>12</v>
      </c>
      <c r="C42" s="3">
        <v>107000</v>
      </c>
      <c r="D42" s="3"/>
      <c r="E42" s="20">
        <f t="shared" si="1"/>
        <v>107000</v>
      </c>
      <c r="F42" s="3"/>
      <c r="G42" s="5">
        <f t="shared" si="2"/>
        <v>107000</v>
      </c>
      <c r="H42" s="3">
        <v>107000</v>
      </c>
      <c r="I42" s="3"/>
      <c r="J42" s="5">
        <f t="shared" si="3"/>
        <v>107000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106000</v>
      </c>
      <c r="D45" s="3"/>
      <c r="E45" s="20">
        <f t="shared" si="1"/>
        <v>106000</v>
      </c>
      <c r="F45" s="3"/>
      <c r="G45" s="5">
        <f t="shared" si="2"/>
        <v>106000</v>
      </c>
      <c r="H45" s="3">
        <v>106000</v>
      </c>
      <c r="I45" s="3">
        <v>130700</v>
      </c>
      <c r="J45" s="5">
        <f t="shared" si="3"/>
        <v>236700</v>
      </c>
      <c r="K45" s="6">
        <f t="shared" si="4"/>
        <v>0</v>
      </c>
      <c r="L45" s="6">
        <f t="shared" si="4"/>
        <v>130700</v>
      </c>
      <c r="M45" s="6">
        <f t="shared" si="4"/>
        <v>130700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70</v>
      </c>
      <c r="C48" s="18">
        <f>SUM(C6:C47)</f>
        <v>19624977</v>
      </c>
      <c r="D48" s="18">
        <f t="shared" ref="D48:M48" si="6">SUM(D6:D47)</f>
        <v>45600</v>
      </c>
      <c r="E48" s="18">
        <f t="shared" si="6"/>
        <v>19670577</v>
      </c>
      <c r="F48" s="18">
        <f t="shared" si="6"/>
        <v>34123680</v>
      </c>
      <c r="G48" s="18">
        <f t="shared" si="6"/>
        <v>53794257</v>
      </c>
      <c r="H48" s="18">
        <f t="shared" si="6"/>
        <v>22028977</v>
      </c>
      <c r="I48" s="18">
        <f t="shared" si="6"/>
        <v>34169280</v>
      </c>
      <c r="J48" s="18">
        <f t="shared" si="6"/>
        <v>56198257</v>
      </c>
      <c r="K48" s="18">
        <f t="shared" si="6"/>
        <v>2358400</v>
      </c>
      <c r="L48" s="18">
        <f t="shared" si="6"/>
        <v>45600</v>
      </c>
      <c r="M48" s="18">
        <f t="shared" si="6"/>
        <v>2404000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C00000"/>
  </sheetPr>
  <dimension ref="A2:M48"/>
  <sheetViews>
    <sheetView zoomScale="145" zoomScaleNormal="145" workbookViewId="0">
      <selection activeCell="L8" sqref="L8"/>
    </sheetView>
  </sheetViews>
  <sheetFormatPr defaultRowHeight="16.5" x14ac:dyDescent="0.3"/>
  <cols>
    <col min="1" max="1" width="7.7109375" style="1" bestFit="1" customWidth="1"/>
    <col min="2" max="2" width="21.140625" style="1" customWidth="1"/>
    <col min="3" max="3" width="11.5703125" style="1" bestFit="1" customWidth="1"/>
    <col min="4" max="4" width="5.5703125" style="1" bestFit="1" customWidth="1"/>
    <col min="5" max="6" width="11.5703125" style="1" bestFit="1" customWidth="1"/>
    <col min="7" max="7" width="10.28515625" style="1" customWidth="1"/>
    <col min="8" max="10" width="11.5703125" style="1" bestFit="1" customWidth="1"/>
    <col min="11" max="12" width="11" style="1" bestFit="1" customWidth="1"/>
    <col min="13" max="13" width="11.5703125" style="1" bestFit="1" customWidth="1"/>
    <col min="14" max="16384" width="9.140625" style="1"/>
  </cols>
  <sheetData>
    <row r="2" spans="1:13" x14ac:dyDescent="0.3">
      <c r="A2" s="48" t="s">
        <v>73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551800</v>
      </c>
      <c r="G6" s="5">
        <f>SUM(E6:F6)</f>
        <v>557050</v>
      </c>
      <c r="H6" s="14">
        <v>77250</v>
      </c>
      <c r="I6" s="14">
        <v>551800</v>
      </c>
      <c r="J6" s="5">
        <f>SUM(H6:I6)</f>
        <v>629050</v>
      </c>
      <c r="K6" s="6">
        <f>SUM(H6-E6)</f>
        <v>72000</v>
      </c>
      <c r="L6" s="6">
        <f t="shared" ref="L6:M21" si="0">SUM(I6-F6)</f>
        <v>0</v>
      </c>
      <c r="M6" s="6">
        <f t="shared" si="0"/>
        <v>72000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/>
      <c r="I7" s="14">
        <v>19400</v>
      </c>
      <c r="J7" s="5">
        <f t="shared" ref="J7:J47" si="3">SUM(H7:I7)</f>
        <v>19400</v>
      </c>
      <c r="K7" s="6">
        <f t="shared" ref="K7:K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>
        <v>1500</v>
      </c>
      <c r="I8" s="14">
        <v>1500</v>
      </c>
      <c r="J8" s="5">
        <f t="shared" si="3"/>
        <v>3000</v>
      </c>
      <c r="K8" s="6">
        <f t="shared" si="4"/>
        <v>1500</v>
      </c>
      <c r="L8" s="6">
        <f t="shared" si="0"/>
        <v>0</v>
      </c>
      <c r="M8" s="6">
        <f t="shared" si="0"/>
        <v>1500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/>
      <c r="E10" s="20">
        <f t="shared" si="1"/>
        <v>17000</v>
      </c>
      <c r="F10" s="15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18900</v>
      </c>
      <c r="I11" s="14">
        <v>31600</v>
      </c>
      <c r="J11" s="5">
        <f t="shared" si="3"/>
        <v>50500</v>
      </c>
      <c r="K11" s="6">
        <f t="shared" si="4"/>
        <v>-2100</v>
      </c>
      <c r="L11" s="6">
        <f t="shared" si="0"/>
        <v>0</v>
      </c>
      <c r="M11" s="6">
        <f t="shared" si="0"/>
        <v>-2100</v>
      </c>
    </row>
    <row r="12" spans="1:13" x14ac:dyDescent="0.3">
      <c r="A12" s="23">
        <v>7</v>
      </c>
      <c r="B12" s="4" t="s">
        <v>27</v>
      </c>
      <c r="C12" s="3">
        <v>6000</v>
      </c>
      <c r="D12" s="14"/>
      <c r="E12" s="20">
        <f t="shared" si="1"/>
        <v>6000</v>
      </c>
      <c r="F12" s="15">
        <v>20500</v>
      </c>
      <c r="G12" s="5">
        <f t="shared" si="2"/>
        <v>26500</v>
      </c>
      <c r="H12" s="14"/>
      <c r="I12" s="14">
        <v>20500</v>
      </c>
      <c r="J12" s="5">
        <f t="shared" si="3"/>
        <v>20500</v>
      </c>
      <c r="K12" s="6">
        <f t="shared" si="4"/>
        <v>-6000</v>
      </c>
      <c r="L12" s="6">
        <f t="shared" si="0"/>
        <v>0</v>
      </c>
      <c r="M12" s="6">
        <f t="shared" si="0"/>
        <v>-6000</v>
      </c>
    </row>
    <row r="13" spans="1:13" x14ac:dyDescent="0.3">
      <c r="A13" s="23">
        <v>8</v>
      </c>
      <c r="B13" s="4" t="s">
        <v>15</v>
      </c>
      <c r="C13" s="3">
        <v>18705</v>
      </c>
      <c r="D13" s="14"/>
      <c r="E13" s="20">
        <f t="shared" si="1"/>
        <v>18705</v>
      </c>
      <c r="F13" s="15">
        <v>25000</v>
      </c>
      <c r="G13" s="5">
        <f t="shared" si="2"/>
        <v>43705</v>
      </c>
      <c r="H13" s="14"/>
      <c r="I13" s="14">
        <v>25000</v>
      </c>
      <c r="J13" s="5">
        <f t="shared" si="3"/>
        <v>25000</v>
      </c>
      <c r="K13" s="6">
        <f t="shared" si="4"/>
        <v>-18705</v>
      </c>
      <c r="L13" s="6">
        <f t="shared" si="0"/>
        <v>0</v>
      </c>
      <c r="M13" s="6">
        <f t="shared" si="0"/>
        <v>-18705</v>
      </c>
    </row>
    <row r="14" spans="1:13" x14ac:dyDescent="0.3">
      <c r="A14" s="23">
        <v>9</v>
      </c>
      <c r="B14" s="4" t="s">
        <v>24</v>
      </c>
      <c r="C14" s="3">
        <v>1305500</v>
      </c>
      <c r="D14" s="14"/>
      <c r="E14" s="20">
        <f t="shared" si="1"/>
        <v>1305500</v>
      </c>
      <c r="F14" s="15">
        <v>2461000</v>
      </c>
      <c r="G14" s="5">
        <f t="shared" si="2"/>
        <v>3766500</v>
      </c>
      <c r="H14" s="14">
        <v>1340350</v>
      </c>
      <c r="I14" s="14">
        <v>2461000</v>
      </c>
      <c r="J14" s="5">
        <f t="shared" si="3"/>
        <v>3801350</v>
      </c>
      <c r="K14" s="6">
        <f t="shared" si="4"/>
        <v>34850</v>
      </c>
      <c r="L14" s="6">
        <f t="shared" si="0"/>
        <v>0</v>
      </c>
      <c r="M14" s="6">
        <f t="shared" si="0"/>
        <v>34850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1140000</v>
      </c>
      <c r="G15" s="5">
        <f t="shared" si="2"/>
        <v>1140000</v>
      </c>
      <c r="H15" s="14"/>
      <c r="I15" s="14">
        <v>1140000</v>
      </c>
      <c r="J15" s="5">
        <f t="shared" si="3"/>
        <v>1140000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234450</v>
      </c>
      <c r="D16" s="14"/>
      <c r="E16" s="20">
        <f t="shared" si="1"/>
        <v>234450</v>
      </c>
      <c r="F16" s="15">
        <v>478500</v>
      </c>
      <c r="G16" s="5">
        <f t="shared" si="2"/>
        <v>712950</v>
      </c>
      <c r="H16" s="14"/>
      <c r="I16" s="14">
        <v>478500</v>
      </c>
      <c r="J16" s="5">
        <f t="shared" si="3"/>
        <v>478500</v>
      </c>
      <c r="K16" s="6">
        <f t="shared" si="4"/>
        <v>-234450</v>
      </c>
      <c r="L16" s="6">
        <f t="shared" si="0"/>
        <v>0</v>
      </c>
      <c r="M16" s="6">
        <f t="shared" si="0"/>
        <v>-234450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4000</v>
      </c>
      <c r="G17" s="5">
        <f t="shared" si="2"/>
        <v>4000</v>
      </c>
      <c r="H17" s="14"/>
      <c r="I17" s="14">
        <v>4000</v>
      </c>
      <c r="J17" s="5">
        <f t="shared" si="3"/>
        <v>4000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/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128600</v>
      </c>
      <c r="G20" s="5">
        <f t="shared" si="2"/>
        <v>137100</v>
      </c>
      <c r="H20" s="14"/>
      <c r="I20" s="14"/>
      <c r="J20" s="5">
        <f t="shared" si="3"/>
        <v>0</v>
      </c>
      <c r="K20" s="6">
        <f t="shared" si="4"/>
        <v>-8500</v>
      </c>
      <c r="L20" s="6">
        <f t="shared" si="0"/>
        <v>-128600</v>
      </c>
      <c r="M20" s="6">
        <f t="shared" si="0"/>
        <v>-137100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/>
      <c r="I21" s="14">
        <v>2150</v>
      </c>
      <c r="J21" s="5">
        <f t="shared" si="3"/>
        <v>2150</v>
      </c>
      <c r="K21" s="6">
        <f t="shared" si="4"/>
        <v>0</v>
      </c>
      <c r="L21" s="6">
        <f t="shared" si="0"/>
        <v>-500</v>
      </c>
      <c r="M21" s="6">
        <f t="shared" si="0"/>
        <v>-500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ref="L22:M47" si="5">SUM(I22-F22)</f>
        <v>0</v>
      </c>
      <c r="M22" s="6">
        <f t="shared" si="5"/>
        <v>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/>
      <c r="I23" s="14">
        <v>17000</v>
      </c>
      <c r="J23" s="5">
        <f t="shared" si="3"/>
        <v>17000</v>
      </c>
      <c r="K23" s="6">
        <f t="shared" si="4"/>
        <v>0</v>
      </c>
      <c r="L23" s="6">
        <f t="shared" si="5"/>
        <v>0</v>
      </c>
      <c r="M23" s="6">
        <f t="shared" si="5"/>
        <v>0</v>
      </c>
    </row>
    <row r="24" spans="1:13" x14ac:dyDescent="0.3">
      <c r="A24" s="23">
        <v>19</v>
      </c>
      <c r="B24" s="4" t="s">
        <v>23</v>
      </c>
      <c r="C24" s="3">
        <v>52500</v>
      </c>
      <c r="D24" s="14"/>
      <c r="E24" s="20">
        <f t="shared" si="1"/>
        <v>52500</v>
      </c>
      <c r="F24" s="15">
        <v>88000</v>
      </c>
      <c r="G24" s="5">
        <f t="shared" si="2"/>
        <v>140500</v>
      </c>
      <c r="H24" s="14">
        <v>63000</v>
      </c>
      <c r="I24" s="14">
        <v>88000</v>
      </c>
      <c r="J24" s="5">
        <f t="shared" si="3"/>
        <v>151000</v>
      </c>
      <c r="K24" s="6">
        <f t="shared" si="4"/>
        <v>10500</v>
      </c>
      <c r="L24" s="6">
        <f t="shared" si="5"/>
        <v>0</v>
      </c>
      <c r="M24" s="6">
        <f t="shared" si="5"/>
        <v>10500</v>
      </c>
    </row>
    <row r="25" spans="1:13" x14ac:dyDescent="0.3">
      <c r="A25" s="23">
        <v>20</v>
      </c>
      <c r="B25" s="4" t="s">
        <v>26</v>
      </c>
      <c r="C25" s="3">
        <v>15800</v>
      </c>
      <c r="D25" s="14"/>
      <c r="E25" s="20">
        <f t="shared" si="1"/>
        <v>15800</v>
      </c>
      <c r="F25" s="15">
        <v>21430</v>
      </c>
      <c r="G25" s="5">
        <f t="shared" si="2"/>
        <v>37230</v>
      </c>
      <c r="H25" s="14"/>
      <c r="I25" s="14">
        <v>21430</v>
      </c>
      <c r="J25" s="5">
        <f t="shared" si="3"/>
        <v>21430</v>
      </c>
      <c r="K25" s="6">
        <f t="shared" si="4"/>
        <v>-15800</v>
      </c>
      <c r="L25" s="6">
        <f t="shared" si="5"/>
        <v>0</v>
      </c>
      <c r="M25" s="6">
        <f t="shared" si="5"/>
        <v>-15800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/>
      <c r="I26" s="14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5"/>
        <v>0</v>
      </c>
    </row>
    <row r="27" spans="1:13" x14ac:dyDescent="0.3">
      <c r="A27" s="23">
        <v>22</v>
      </c>
      <c r="B27" s="4" t="s">
        <v>29</v>
      </c>
      <c r="C27" s="3">
        <v>26000</v>
      </c>
      <c r="D27" s="14"/>
      <c r="E27" s="20">
        <f t="shared" si="1"/>
        <v>26000</v>
      </c>
      <c r="F27" s="15">
        <v>0</v>
      </c>
      <c r="G27" s="5">
        <f t="shared" si="2"/>
        <v>26000</v>
      </c>
      <c r="H27" s="14">
        <v>26000</v>
      </c>
      <c r="I27" s="14"/>
      <c r="J27" s="5">
        <f t="shared" si="3"/>
        <v>26000</v>
      </c>
      <c r="K27" s="6">
        <f t="shared" si="4"/>
        <v>0</v>
      </c>
      <c r="L27" s="6">
        <f t="shared" si="5"/>
        <v>0</v>
      </c>
      <c r="M27" s="6">
        <f t="shared" si="5"/>
        <v>0</v>
      </c>
    </row>
    <row r="28" spans="1:13" x14ac:dyDescent="0.3">
      <c r="A28" s="23">
        <v>23</v>
      </c>
      <c r="B28" s="4" t="s">
        <v>14</v>
      </c>
      <c r="C28" s="3">
        <v>67500</v>
      </c>
      <c r="D28" s="14"/>
      <c r="E28" s="20">
        <f t="shared" si="1"/>
        <v>67500</v>
      </c>
      <c r="F28" s="15">
        <v>0</v>
      </c>
      <c r="G28" s="5">
        <f t="shared" si="2"/>
        <v>67500</v>
      </c>
      <c r="H28" s="14">
        <v>67500</v>
      </c>
      <c r="I28" s="14"/>
      <c r="J28" s="5">
        <f t="shared" si="3"/>
        <v>67500</v>
      </c>
      <c r="K28" s="6">
        <f t="shared" si="4"/>
        <v>0</v>
      </c>
      <c r="L28" s="6">
        <f t="shared" si="5"/>
        <v>0</v>
      </c>
      <c r="M28" s="6">
        <f t="shared" si="5"/>
        <v>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20">
        <f t="shared" si="1"/>
        <v>12500</v>
      </c>
      <c r="F29" s="15">
        <v>6500</v>
      </c>
      <c r="G29" s="5">
        <f t="shared" si="2"/>
        <v>19000</v>
      </c>
      <c r="H29" s="14">
        <v>12500</v>
      </c>
      <c r="I29" s="14">
        <v>6500</v>
      </c>
      <c r="J29" s="5">
        <f t="shared" si="3"/>
        <v>19000</v>
      </c>
      <c r="K29" s="6">
        <f t="shared" si="4"/>
        <v>0</v>
      </c>
      <c r="L29" s="6">
        <f t="shared" si="5"/>
        <v>0</v>
      </c>
      <c r="M29" s="6">
        <f t="shared" si="5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/>
      <c r="I30" s="14">
        <v>2000</v>
      </c>
      <c r="J30" s="5">
        <f t="shared" si="3"/>
        <v>2000</v>
      </c>
      <c r="K30" s="6">
        <f t="shared" si="4"/>
        <v>0</v>
      </c>
      <c r="L30" s="6">
        <f t="shared" si="5"/>
        <v>0</v>
      </c>
      <c r="M30" s="6">
        <f t="shared" si="5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5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2923600</v>
      </c>
      <c r="G32" s="5">
        <f t="shared" si="2"/>
        <v>2923600</v>
      </c>
      <c r="H32" s="14"/>
      <c r="I32" s="14">
        <v>2923600</v>
      </c>
      <c r="J32" s="5">
        <f t="shared" si="3"/>
        <v>2923600</v>
      </c>
      <c r="K32" s="6">
        <f t="shared" si="4"/>
        <v>0</v>
      </c>
      <c r="L32" s="6">
        <f t="shared" si="5"/>
        <v>0</v>
      </c>
      <c r="M32" s="6">
        <f t="shared" si="5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5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5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5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5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5"/>
        <v>0</v>
      </c>
    </row>
    <row r="38" spans="1:13" ht="31.5" x14ac:dyDescent="0.3">
      <c r="A38" s="23">
        <v>33</v>
      </c>
      <c r="B38" s="9" t="s">
        <v>40</v>
      </c>
      <c r="C38" s="14">
        <v>12149000</v>
      </c>
      <c r="D38" s="14"/>
      <c r="E38" s="20">
        <f t="shared" si="1"/>
        <v>12149000</v>
      </c>
      <c r="F38" s="15">
        <v>20400000</v>
      </c>
      <c r="G38" s="5">
        <f t="shared" si="2"/>
        <v>32549000</v>
      </c>
      <c r="H38" s="14">
        <v>12314000</v>
      </c>
      <c r="I38" s="14">
        <v>26900000</v>
      </c>
      <c r="J38" s="5">
        <f t="shared" si="3"/>
        <v>39214000</v>
      </c>
      <c r="K38" s="6">
        <f t="shared" si="4"/>
        <v>165000</v>
      </c>
      <c r="L38" s="6">
        <f t="shared" si="5"/>
        <v>6500000</v>
      </c>
      <c r="M38" s="6">
        <f t="shared" si="5"/>
        <v>6665000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6500000</v>
      </c>
      <c r="G39" s="5">
        <f t="shared" si="2"/>
        <v>6500000</v>
      </c>
      <c r="H39" s="14"/>
      <c r="I39" s="14"/>
      <c r="J39" s="5">
        <f t="shared" si="3"/>
        <v>0</v>
      </c>
      <c r="K39" s="6">
        <f t="shared" si="4"/>
        <v>0</v>
      </c>
      <c r="L39" s="6">
        <f t="shared" si="5"/>
        <v>-6500000</v>
      </c>
      <c r="M39" s="6">
        <f t="shared" si="5"/>
        <v>-6500000</v>
      </c>
    </row>
    <row r="40" spans="1:13" ht="31.5" x14ac:dyDescent="0.3">
      <c r="A40" s="23">
        <v>35</v>
      </c>
      <c r="B40" s="4" t="s">
        <v>10</v>
      </c>
      <c r="C40" s="3">
        <v>1565250</v>
      </c>
      <c r="D40" s="3"/>
      <c r="E40" s="20">
        <f t="shared" si="1"/>
        <v>1565250</v>
      </c>
      <c r="F40" s="3"/>
      <c r="G40" s="5">
        <f t="shared" si="2"/>
        <v>1565250</v>
      </c>
      <c r="H40" s="3">
        <v>9202001</v>
      </c>
      <c r="I40" s="3">
        <v>7120076</v>
      </c>
      <c r="J40" s="5">
        <f t="shared" si="3"/>
        <v>16322077</v>
      </c>
      <c r="K40" s="6">
        <f t="shared" si="4"/>
        <v>7636751</v>
      </c>
      <c r="L40" s="6">
        <f t="shared" si="5"/>
        <v>7120076</v>
      </c>
      <c r="M40" s="6">
        <f t="shared" si="5"/>
        <v>14756827</v>
      </c>
    </row>
    <row r="41" spans="1:13" ht="31.5" x14ac:dyDescent="0.3">
      <c r="A41" s="23">
        <v>36</v>
      </c>
      <c r="B41" s="4" t="s">
        <v>11</v>
      </c>
      <c r="C41" s="3">
        <v>3701079</v>
      </c>
      <c r="D41" s="3"/>
      <c r="E41" s="20">
        <f t="shared" si="1"/>
        <v>3701079</v>
      </c>
      <c r="F41" s="3"/>
      <c r="G41" s="5">
        <f t="shared" si="2"/>
        <v>3701079</v>
      </c>
      <c r="H41" s="3"/>
      <c r="I41" s="3"/>
      <c r="J41" s="5">
        <f t="shared" si="3"/>
        <v>0</v>
      </c>
      <c r="K41" s="6">
        <f t="shared" si="4"/>
        <v>-3701079</v>
      </c>
      <c r="L41" s="6">
        <f t="shared" si="5"/>
        <v>0</v>
      </c>
      <c r="M41" s="6">
        <f t="shared" si="5"/>
        <v>-3701079</v>
      </c>
    </row>
    <row r="42" spans="1:13" x14ac:dyDescent="0.3">
      <c r="A42" s="23">
        <v>37</v>
      </c>
      <c r="B42" s="4" t="s">
        <v>12</v>
      </c>
      <c r="C42" s="3">
        <v>106500</v>
      </c>
      <c r="D42" s="3"/>
      <c r="E42" s="20">
        <f t="shared" si="1"/>
        <v>106500</v>
      </c>
      <c r="F42" s="3"/>
      <c r="G42" s="5">
        <f t="shared" si="2"/>
        <v>106500</v>
      </c>
      <c r="H42" s="3">
        <v>340950</v>
      </c>
      <c r="I42" s="3"/>
      <c r="J42" s="5">
        <f t="shared" si="3"/>
        <v>340950</v>
      </c>
      <c r="K42" s="6">
        <f t="shared" si="4"/>
        <v>234450</v>
      </c>
      <c r="L42" s="6">
        <f t="shared" si="5"/>
        <v>0</v>
      </c>
      <c r="M42" s="6">
        <f t="shared" si="5"/>
        <v>234450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77250</v>
      </c>
      <c r="I43" s="3"/>
      <c r="J43" s="5">
        <f t="shared" si="3"/>
        <v>77250</v>
      </c>
      <c r="K43" s="6">
        <f t="shared" si="4"/>
        <v>5250</v>
      </c>
      <c r="L43" s="6">
        <f t="shared" si="5"/>
        <v>0</v>
      </c>
      <c r="M43" s="6">
        <f t="shared" si="5"/>
        <v>5250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5"/>
        <v>0</v>
      </c>
    </row>
    <row r="45" spans="1:13" x14ac:dyDescent="0.3">
      <c r="A45" s="23">
        <v>40</v>
      </c>
      <c r="B45" s="4" t="s">
        <v>17</v>
      </c>
      <c r="C45" s="3">
        <v>112000</v>
      </c>
      <c r="D45" s="3"/>
      <c r="E45" s="20">
        <f t="shared" si="1"/>
        <v>112000</v>
      </c>
      <c r="F45" s="3"/>
      <c r="G45" s="5">
        <f t="shared" si="2"/>
        <v>112000</v>
      </c>
      <c r="H45" s="3">
        <v>106000</v>
      </c>
      <c r="I45" s="3"/>
      <c r="J45" s="5">
        <f t="shared" si="3"/>
        <v>106000</v>
      </c>
      <c r="K45" s="6">
        <f t="shared" si="4"/>
        <v>-6000</v>
      </c>
      <c r="L45" s="6">
        <f t="shared" si="5"/>
        <v>0</v>
      </c>
      <c r="M45" s="6">
        <f t="shared" si="5"/>
        <v>-6000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5"/>
        <v>0</v>
      </c>
      <c r="M46" s="6">
        <f t="shared" si="5"/>
        <v>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si="5"/>
        <v>0</v>
      </c>
      <c r="M47" s="6">
        <f t="shared" si="5"/>
        <v>0</v>
      </c>
    </row>
    <row r="48" spans="1:13" x14ac:dyDescent="0.3">
      <c r="A48" s="18"/>
      <c r="B48" s="33" t="s">
        <v>72</v>
      </c>
      <c r="C48" s="18">
        <f>SUM(C6:C47)</f>
        <v>19555634</v>
      </c>
      <c r="D48" s="18">
        <f t="shared" ref="D48:M48" si="6">SUM(D6:D47)</f>
        <v>0</v>
      </c>
      <c r="E48" s="18">
        <f t="shared" si="6"/>
        <v>19555634</v>
      </c>
      <c r="F48" s="18">
        <f t="shared" si="6"/>
        <v>34975980</v>
      </c>
      <c r="G48" s="18">
        <f t="shared" si="6"/>
        <v>54531614</v>
      </c>
      <c r="H48" s="18">
        <f t="shared" si="6"/>
        <v>23723301</v>
      </c>
      <c r="I48" s="18">
        <f t="shared" si="6"/>
        <v>41966956</v>
      </c>
      <c r="J48" s="18">
        <f t="shared" si="6"/>
        <v>65690257</v>
      </c>
      <c r="K48" s="18">
        <f t="shared" si="6"/>
        <v>4167667</v>
      </c>
      <c r="L48" s="18">
        <f t="shared" si="6"/>
        <v>6990976</v>
      </c>
      <c r="M48" s="18">
        <f t="shared" si="6"/>
        <v>11158643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C00000"/>
  </sheetPr>
  <dimension ref="A2:M48"/>
  <sheetViews>
    <sheetView topLeftCell="A11" zoomScale="145" zoomScaleNormal="145" workbookViewId="0">
      <selection activeCell="O11" sqref="O11"/>
    </sheetView>
  </sheetViews>
  <sheetFormatPr defaultRowHeight="16.5" x14ac:dyDescent="0.3"/>
  <cols>
    <col min="1" max="1" width="7.5703125" style="1" bestFit="1" customWidth="1"/>
    <col min="2" max="2" width="20.42578125" style="1" customWidth="1"/>
    <col min="3" max="3" width="11.5703125" style="1" bestFit="1" customWidth="1"/>
    <col min="4" max="4" width="5.5703125" style="1" bestFit="1" customWidth="1"/>
    <col min="5" max="6" width="11.5703125" style="1" bestFit="1" customWidth="1"/>
    <col min="7" max="7" width="10.28515625" style="1" customWidth="1"/>
    <col min="8" max="10" width="11.5703125" style="1" bestFit="1" customWidth="1"/>
    <col min="11" max="11" width="10.28515625" style="1" bestFit="1" customWidth="1"/>
    <col min="12" max="12" width="7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8" t="s">
        <v>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543800</v>
      </c>
      <c r="G6" s="5">
        <f>SUM(E6:F6)</f>
        <v>549050</v>
      </c>
      <c r="H6" s="14">
        <v>5250</v>
      </c>
      <c r="I6" s="14">
        <v>543800</v>
      </c>
      <c r="J6" s="5">
        <f>SUM(H6:I6)</f>
        <v>549050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25000</v>
      </c>
      <c r="D10" s="14"/>
      <c r="E10" s="20">
        <f t="shared" si="1"/>
        <v>25000</v>
      </c>
      <c r="F10" s="15">
        <v>80000</v>
      </c>
      <c r="G10" s="5">
        <f t="shared" si="2"/>
        <v>105000</v>
      </c>
      <c r="H10" s="14">
        <v>25000</v>
      </c>
      <c r="I10" s="14">
        <v>80000</v>
      </c>
      <c r="J10" s="5">
        <f t="shared" si="3"/>
        <v>105000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4000</v>
      </c>
      <c r="D12" s="14"/>
      <c r="E12" s="20">
        <f t="shared" si="1"/>
        <v>4000</v>
      </c>
      <c r="F12" s="15">
        <v>20500</v>
      </c>
      <c r="G12" s="5">
        <f t="shared" si="2"/>
        <v>24500</v>
      </c>
      <c r="H12" s="14">
        <v>4000</v>
      </c>
      <c r="I12" s="14">
        <v>20500</v>
      </c>
      <c r="J12" s="5">
        <f t="shared" si="3"/>
        <v>24500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3">
        <v>8</v>
      </c>
      <c r="B13" s="4" t="s">
        <v>15</v>
      </c>
      <c r="C13" s="3">
        <v>18705</v>
      </c>
      <c r="D13" s="14"/>
      <c r="E13" s="20">
        <f t="shared" si="1"/>
        <v>18705</v>
      </c>
      <c r="F13" s="15">
        <v>0</v>
      </c>
      <c r="G13" s="5">
        <f t="shared" si="2"/>
        <v>18705</v>
      </c>
      <c r="H13" s="14">
        <v>18705</v>
      </c>
      <c r="I13" s="14"/>
      <c r="J13" s="5">
        <f t="shared" si="3"/>
        <v>18705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1478750</v>
      </c>
      <c r="D14" s="14"/>
      <c r="E14" s="20">
        <f t="shared" si="1"/>
        <v>1478750</v>
      </c>
      <c r="F14" s="15">
        <v>2826550</v>
      </c>
      <c r="G14" s="5">
        <f t="shared" si="2"/>
        <v>4305300</v>
      </c>
      <c r="H14" s="14">
        <v>1478750</v>
      </c>
      <c r="I14" s="14">
        <v>2826550</v>
      </c>
      <c r="J14" s="5">
        <f t="shared" si="3"/>
        <v>4305300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1200000</v>
      </c>
      <c r="G15" s="5">
        <f t="shared" si="2"/>
        <v>1200000</v>
      </c>
      <c r="H15" s="14"/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228950</v>
      </c>
      <c r="D16" s="14"/>
      <c r="E16" s="20">
        <f t="shared" si="1"/>
        <v>228950</v>
      </c>
      <c r="F16" s="15">
        <v>466000</v>
      </c>
      <c r="G16" s="5">
        <f t="shared" si="2"/>
        <v>694950</v>
      </c>
      <c r="H16" s="14">
        <v>228750</v>
      </c>
      <c r="I16" s="14">
        <v>466000</v>
      </c>
      <c r="J16" s="5">
        <f t="shared" si="3"/>
        <v>694750</v>
      </c>
      <c r="K16" s="6">
        <f t="shared" si="4"/>
        <v>-200</v>
      </c>
      <c r="L16" s="6">
        <f t="shared" si="0"/>
        <v>0</v>
      </c>
      <c r="M16" s="6">
        <f t="shared" si="0"/>
        <v>-200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0</v>
      </c>
      <c r="G17" s="5">
        <f t="shared" si="2"/>
        <v>0</v>
      </c>
      <c r="H17" s="14"/>
      <c r="I17" s="14"/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127200</v>
      </c>
      <c r="G20" s="5">
        <f t="shared" si="2"/>
        <v>135700</v>
      </c>
      <c r="H20" s="14">
        <v>8500</v>
      </c>
      <c r="I20" s="14">
        <v>127200</v>
      </c>
      <c r="J20" s="5">
        <f t="shared" si="3"/>
        <v>135700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50500</v>
      </c>
      <c r="D24" s="14"/>
      <c r="E24" s="20">
        <f t="shared" si="1"/>
        <v>50500</v>
      </c>
      <c r="F24" s="15">
        <v>88000</v>
      </c>
      <c r="G24" s="5">
        <f t="shared" si="2"/>
        <v>138500</v>
      </c>
      <c r="H24" s="14">
        <v>50500</v>
      </c>
      <c r="I24" s="14">
        <v>88000</v>
      </c>
      <c r="J24" s="5">
        <f t="shared" si="3"/>
        <v>138500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3">
        <v>20</v>
      </c>
      <c r="B25" s="4" t="s">
        <v>26</v>
      </c>
      <c r="C25" s="3">
        <v>15800</v>
      </c>
      <c r="D25" s="14"/>
      <c r="E25" s="20">
        <f t="shared" si="1"/>
        <v>15800</v>
      </c>
      <c r="F25" s="15">
        <v>21430</v>
      </c>
      <c r="G25" s="5">
        <f t="shared" si="2"/>
        <v>37230</v>
      </c>
      <c r="H25" s="14">
        <v>15800</v>
      </c>
      <c r="I25" s="14">
        <v>21430</v>
      </c>
      <c r="J25" s="5">
        <f t="shared" si="3"/>
        <v>37230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ht="31.5" x14ac:dyDescent="0.3">
      <c r="A27" s="23">
        <v>22</v>
      </c>
      <c r="B27" s="4" t="s">
        <v>29</v>
      </c>
      <c r="C27" s="3">
        <v>23000</v>
      </c>
      <c r="D27" s="14"/>
      <c r="E27" s="20">
        <f t="shared" si="1"/>
        <v>23000</v>
      </c>
      <c r="F27" s="15">
        <v>19000</v>
      </c>
      <c r="G27" s="5">
        <f t="shared" si="2"/>
        <v>42000</v>
      </c>
      <c r="H27" s="14">
        <v>37750</v>
      </c>
      <c r="I27" s="14">
        <v>19000</v>
      </c>
      <c r="J27" s="5">
        <f t="shared" si="3"/>
        <v>56750</v>
      </c>
      <c r="K27" s="6">
        <f t="shared" si="4"/>
        <v>14750</v>
      </c>
      <c r="L27" s="6">
        <f t="shared" si="4"/>
        <v>0</v>
      </c>
      <c r="M27" s="6">
        <f t="shared" si="4"/>
        <v>14750</v>
      </c>
    </row>
    <row r="28" spans="1:13" x14ac:dyDescent="0.3">
      <c r="A28" s="23">
        <v>23</v>
      </c>
      <c r="B28" s="4" t="s">
        <v>14</v>
      </c>
      <c r="C28" s="3">
        <v>77500</v>
      </c>
      <c r="D28" s="14"/>
      <c r="E28" s="20">
        <f t="shared" si="1"/>
        <v>77500</v>
      </c>
      <c r="F28" s="15">
        <v>0</v>
      </c>
      <c r="G28" s="5">
        <f t="shared" si="2"/>
        <v>77500</v>
      </c>
      <c r="H28" s="14">
        <v>77500</v>
      </c>
      <c r="I28" s="14"/>
      <c r="J28" s="5">
        <f t="shared" si="3"/>
        <v>77500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20">
        <f t="shared" si="1"/>
        <v>12500</v>
      </c>
      <c r="F29" s="15">
        <v>6500</v>
      </c>
      <c r="G29" s="5">
        <f t="shared" si="2"/>
        <v>19000</v>
      </c>
      <c r="H29" s="14">
        <v>12500</v>
      </c>
      <c r="I29" s="14">
        <v>6500</v>
      </c>
      <c r="J29" s="5">
        <f t="shared" si="3"/>
        <v>19000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3140000</v>
      </c>
      <c r="G32" s="5">
        <f t="shared" si="2"/>
        <v>3140000</v>
      </c>
      <c r="H32" s="14">
        <v>0</v>
      </c>
      <c r="I32" s="14">
        <v>3140000</v>
      </c>
      <c r="J32" s="5">
        <f t="shared" si="3"/>
        <v>3140000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29.25" customHeight="1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11749000</v>
      </c>
      <c r="D38" s="14"/>
      <c r="E38" s="20">
        <f t="shared" si="1"/>
        <v>11749000</v>
      </c>
      <c r="F38" s="15">
        <v>24000000</v>
      </c>
      <c r="G38" s="5">
        <f t="shared" si="2"/>
        <v>35749000</v>
      </c>
      <c r="H38" s="14">
        <v>15177572</v>
      </c>
      <c r="I38" s="14">
        <v>24000000</v>
      </c>
      <c r="J38" s="5">
        <f t="shared" si="3"/>
        <v>39177572</v>
      </c>
      <c r="K38" s="6">
        <f t="shared" si="4"/>
        <v>3428572</v>
      </c>
      <c r="L38" s="6">
        <f t="shared" si="4"/>
        <v>0</v>
      </c>
      <c r="M38" s="6">
        <f t="shared" si="4"/>
        <v>3428572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6600000</v>
      </c>
      <c r="G39" s="5">
        <f t="shared" si="2"/>
        <v>6600000</v>
      </c>
      <c r="H39" s="14">
        <v>0</v>
      </c>
      <c r="I39" s="14">
        <v>6600000</v>
      </c>
      <c r="J39" s="5">
        <f t="shared" si="3"/>
        <v>6600000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1675660</v>
      </c>
      <c r="D40" s="3"/>
      <c r="E40" s="20">
        <f t="shared" si="1"/>
        <v>1675660</v>
      </c>
      <c r="F40" s="3"/>
      <c r="G40" s="5">
        <f t="shared" si="2"/>
        <v>1675660</v>
      </c>
      <c r="H40" s="3">
        <v>1675660</v>
      </c>
      <c r="I40" s="3"/>
      <c r="J40" s="5">
        <f t="shared" si="3"/>
        <v>1675660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3">
        <v>36</v>
      </c>
      <c r="B41" s="4" t="s">
        <v>11</v>
      </c>
      <c r="C41" s="3">
        <v>4111201</v>
      </c>
      <c r="D41" s="3"/>
      <c r="E41" s="20">
        <f t="shared" si="1"/>
        <v>4111201</v>
      </c>
      <c r="F41" s="3"/>
      <c r="G41" s="5">
        <f t="shared" si="2"/>
        <v>4111201</v>
      </c>
      <c r="H41" s="3">
        <v>4111201</v>
      </c>
      <c r="I41" s="3"/>
      <c r="J41" s="5">
        <f t="shared" si="3"/>
        <v>4111201</v>
      </c>
      <c r="K41" s="6">
        <f t="shared" si="4"/>
        <v>0</v>
      </c>
      <c r="L41" s="6">
        <f t="shared" si="4"/>
        <v>0</v>
      </c>
      <c r="M41" s="6">
        <f t="shared" si="4"/>
        <v>0</v>
      </c>
    </row>
    <row r="42" spans="1:13" x14ac:dyDescent="0.3">
      <c r="A42" s="23">
        <v>37</v>
      </c>
      <c r="B42" s="4" t="s">
        <v>12</v>
      </c>
      <c r="C42" s="3">
        <v>108200</v>
      </c>
      <c r="D42" s="3"/>
      <c r="E42" s="20">
        <f t="shared" si="1"/>
        <v>108200</v>
      </c>
      <c r="F42" s="3"/>
      <c r="G42" s="5">
        <f t="shared" si="2"/>
        <v>108200</v>
      </c>
      <c r="H42" s="3">
        <v>108400</v>
      </c>
      <c r="I42" s="3"/>
      <c r="J42" s="5">
        <f t="shared" si="3"/>
        <v>108400</v>
      </c>
      <c r="K42" s="6">
        <f t="shared" si="4"/>
        <v>200</v>
      </c>
      <c r="L42" s="6">
        <f t="shared" si="4"/>
        <v>0</v>
      </c>
      <c r="M42" s="6">
        <f t="shared" si="4"/>
        <v>200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112000</v>
      </c>
      <c r="D45" s="3"/>
      <c r="E45" s="20">
        <f t="shared" si="1"/>
        <v>112000</v>
      </c>
      <c r="F45" s="3"/>
      <c r="G45" s="5">
        <f t="shared" si="2"/>
        <v>112000</v>
      </c>
      <c r="H45" s="3">
        <v>112000</v>
      </c>
      <c r="I45" s="3"/>
      <c r="J45" s="5">
        <f t="shared" si="3"/>
        <v>112000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>
        <v>1500</v>
      </c>
      <c r="I46" s="7"/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ht="31.5" x14ac:dyDescent="0.3">
      <c r="A48" s="18"/>
      <c r="B48" s="33" t="s">
        <v>74</v>
      </c>
      <c r="C48" s="18">
        <f>SUM(C6:C47)</f>
        <v>19856616</v>
      </c>
      <c r="D48" s="18">
        <f t="shared" ref="D48:M48" si="6">SUM(D6:D47)</f>
        <v>0</v>
      </c>
      <c r="E48" s="18">
        <f t="shared" si="6"/>
        <v>19856616</v>
      </c>
      <c r="F48" s="18">
        <f t="shared" si="6"/>
        <v>39286030</v>
      </c>
      <c r="G48" s="18">
        <f t="shared" si="6"/>
        <v>59142646</v>
      </c>
      <c r="H48" s="18">
        <f t="shared" si="6"/>
        <v>23301438</v>
      </c>
      <c r="I48" s="18">
        <f t="shared" si="6"/>
        <v>39286030</v>
      </c>
      <c r="J48" s="18">
        <f t="shared" si="6"/>
        <v>62587468</v>
      </c>
      <c r="K48" s="18">
        <f t="shared" si="6"/>
        <v>3444822</v>
      </c>
      <c r="L48" s="18">
        <f t="shared" si="6"/>
        <v>0</v>
      </c>
      <c r="M48" s="18">
        <f t="shared" si="6"/>
        <v>3444822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7" right="0.7" top="0.75" bottom="0.75" header="0.3" footer="0.3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C00000"/>
  </sheetPr>
  <dimension ref="A2:XFD48"/>
  <sheetViews>
    <sheetView zoomScale="145" zoomScaleNormal="145" workbookViewId="0">
      <selection sqref="A1:L48"/>
    </sheetView>
  </sheetViews>
  <sheetFormatPr defaultRowHeight="16.5" x14ac:dyDescent="0.3"/>
  <cols>
    <col min="1" max="1" width="7.7109375" style="1" bestFit="1" customWidth="1"/>
    <col min="2" max="2" width="22.42578125" style="1" customWidth="1"/>
    <col min="3" max="3" width="11.5703125" style="1" bestFit="1" customWidth="1"/>
    <col min="4" max="4" width="5.5703125" style="1" bestFit="1" customWidth="1"/>
    <col min="5" max="5" width="11.5703125" style="1" customWidth="1"/>
    <col min="6" max="8" width="11.5703125" style="1" bestFit="1" customWidth="1"/>
    <col min="9" max="9" width="11.7109375" style="1" customWidth="1"/>
    <col min="10" max="10" width="10.28515625" style="1" bestFit="1" customWidth="1"/>
    <col min="11" max="11" width="11.5703125" style="1" customWidth="1"/>
    <col min="12" max="12" width="11.5703125" style="1" bestFit="1" customWidth="1"/>
    <col min="13" max="16384" width="9.140625" style="1"/>
  </cols>
  <sheetData>
    <row r="2" spans="1:12" x14ac:dyDescent="0.3">
      <c r="A2" s="48" t="s">
        <v>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4" spans="1:12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 t="s">
        <v>4</v>
      </c>
      <c r="H4" s="47"/>
      <c r="I4" s="47"/>
      <c r="J4" s="47" t="s">
        <v>9</v>
      </c>
      <c r="K4" s="47"/>
      <c r="L4" s="47"/>
    </row>
    <row r="5" spans="1:12" x14ac:dyDescent="0.3">
      <c r="A5" s="47"/>
      <c r="B5" s="47"/>
      <c r="C5" s="14" t="s">
        <v>5</v>
      </c>
      <c r="D5" s="14" t="s">
        <v>7</v>
      </c>
      <c r="E5" s="14" t="s">
        <v>6</v>
      </c>
      <c r="F5" s="14" t="s">
        <v>8</v>
      </c>
      <c r="G5" s="14" t="s">
        <v>5</v>
      </c>
      <c r="H5" s="14" t="s">
        <v>6</v>
      </c>
      <c r="I5" s="14" t="s">
        <v>8</v>
      </c>
      <c r="J5" s="14" t="s">
        <v>5</v>
      </c>
      <c r="K5" s="14" t="s">
        <v>6</v>
      </c>
      <c r="L5" s="14" t="s">
        <v>8</v>
      </c>
    </row>
    <row r="6" spans="1:12" x14ac:dyDescent="0.3">
      <c r="A6" s="14">
        <v>1</v>
      </c>
      <c r="B6" s="4" t="s">
        <v>19</v>
      </c>
      <c r="C6" s="3">
        <v>5250</v>
      </c>
      <c r="D6" s="14"/>
      <c r="E6" s="15">
        <v>543800</v>
      </c>
      <c r="F6" s="5">
        <v>549050</v>
      </c>
      <c r="G6" s="14">
        <v>3000</v>
      </c>
      <c r="H6" s="14">
        <v>543800</v>
      </c>
      <c r="I6" s="5">
        <v>546800</v>
      </c>
      <c r="J6" s="6">
        <v>-2250</v>
      </c>
      <c r="K6" s="14">
        <v>0</v>
      </c>
      <c r="L6" s="14">
        <v>-2250</v>
      </c>
    </row>
    <row r="7" spans="1:12" x14ac:dyDescent="0.3">
      <c r="A7" s="14">
        <v>2</v>
      </c>
      <c r="B7" s="4" t="s">
        <v>34</v>
      </c>
      <c r="C7" s="3">
        <v>0</v>
      </c>
      <c r="D7" s="14"/>
      <c r="E7" s="15">
        <v>19400</v>
      </c>
      <c r="F7" s="5">
        <v>19400</v>
      </c>
      <c r="G7" s="14">
        <v>19400</v>
      </c>
      <c r="H7" s="14">
        <v>19400</v>
      </c>
      <c r="I7" s="5">
        <v>38800</v>
      </c>
      <c r="J7" s="6">
        <v>19400</v>
      </c>
      <c r="K7" s="14">
        <v>0</v>
      </c>
      <c r="L7" s="14">
        <v>19400</v>
      </c>
    </row>
    <row r="8" spans="1:12" x14ac:dyDescent="0.3">
      <c r="A8" s="23">
        <v>3</v>
      </c>
      <c r="B8" s="4" t="s">
        <v>39</v>
      </c>
      <c r="C8" s="3">
        <v>0</v>
      </c>
      <c r="D8" s="14"/>
      <c r="E8" s="15">
        <v>1500</v>
      </c>
      <c r="F8" s="5">
        <v>1500</v>
      </c>
      <c r="G8" s="14">
        <v>0</v>
      </c>
      <c r="H8" s="14">
        <v>1500</v>
      </c>
      <c r="I8" s="5">
        <v>1500</v>
      </c>
      <c r="J8" s="6">
        <v>0</v>
      </c>
      <c r="K8" s="14">
        <v>0</v>
      </c>
      <c r="L8" s="14">
        <v>0</v>
      </c>
    </row>
    <row r="9" spans="1:12" x14ac:dyDescent="0.3">
      <c r="A9" s="23">
        <v>4</v>
      </c>
      <c r="B9" s="4" t="s">
        <v>42</v>
      </c>
      <c r="C9" s="3">
        <v>0</v>
      </c>
      <c r="D9" s="14"/>
      <c r="E9" s="15">
        <v>0</v>
      </c>
      <c r="F9" s="5">
        <v>0</v>
      </c>
      <c r="G9" s="14"/>
      <c r="H9" s="14"/>
      <c r="I9" s="5">
        <v>0</v>
      </c>
      <c r="J9" s="6">
        <v>0</v>
      </c>
      <c r="K9" s="14">
        <v>0</v>
      </c>
      <c r="L9" s="14">
        <v>0</v>
      </c>
    </row>
    <row r="10" spans="1:12" x14ac:dyDescent="0.3">
      <c r="A10" s="23">
        <v>5</v>
      </c>
      <c r="B10" s="4" t="s">
        <v>20</v>
      </c>
      <c r="C10" s="3">
        <v>17000</v>
      </c>
      <c r="D10" s="14"/>
      <c r="E10" s="15">
        <v>80000</v>
      </c>
      <c r="F10" s="5">
        <v>97000</v>
      </c>
      <c r="G10" s="14">
        <v>17000</v>
      </c>
      <c r="H10" s="14">
        <v>80000</v>
      </c>
      <c r="I10" s="5">
        <v>97000</v>
      </c>
      <c r="J10" s="6">
        <v>0</v>
      </c>
      <c r="K10" s="14">
        <v>0</v>
      </c>
      <c r="L10" s="14">
        <v>0</v>
      </c>
    </row>
    <row r="11" spans="1:12" x14ac:dyDescent="0.3">
      <c r="A11" s="23">
        <v>6</v>
      </c>
      <c r="B11" s="4" t="s">
        <v>18</v>
      </c>
      <c r="C11" s="3">
        <v>21000</v>
      </c>
      <c r="D11" s="14"/>
      <c r="E11" s="15">
        <v>31600</v>
      </c>
      <c r="F11" s="5">
        <v>52600</v>
      </c>
      <c r="G11" s="14">
        <v>21000</v>
      </c>
      <c r="H11" s="14">
        <v>31600</v>
      </c>
      <c r="I11" s="5">
        <v>52600</v>
      </c>
      <c r="J11" s="6">
        <v>0</v>
      </c>
      <c r="K11" s="14">
        <v>0</v>
      </c>
      <c r="L11" s="14">
        <v>0</v>
      </c>
    </row>
    <row r="12" spans="1:12" x14ac:dyDescent="0.3">
      <c r="A12" s="23">
        <v>7</v>
      </c>
      <c r="B12" s="4" t="s">
        <v>27</v>
      </c>
      <c r="C12" s="3">
        <v>6000</v>
      </c>
      <c r="D12" s="14"/>
      <c r="E12" s="15">
        <v>36500</v>
      </c>
      <c r="F12" s="5">
        <v>42500</v>
      </c>
      <c r="G12" s="14">
        <v>5000</v>
      </c>
      <c r="H12" s="14">
        <v>36500</v>
      </c>
      <c r="I12" s="5">
        <v>41500</v>
      </c>
      <c r="J12" s="6">
        <v>-1000</v>
      </c>
      <c r="K12" s="14">
        <v>0</v>
      </c>
      <c r="L12" s="14">
        <v>-1000</v>
      </c>
    </row>
    <row r="13" spans="1:12" x14ac:dyDescent="0.3">
      <c r="A13" s="23">
        <v>8</v>
      </c>
      <c r="B13" s="4" t="s">
        <v>15</v>
      </c>
      <c r="C13" s="3">
        <v>18705</v>
      </c>
      <c r="D13" s="14"/>
      <c r="E13" s="15">
        <v>25000</v>
      </c>
      <c r="F13" s="5">
        <v>43705</v>
      </c>
      <c r="G13" s="14">
        <v>18705</v>
      </c>
      <c r="H13" s="14">
        <v>25000</v>
      </c>
      <c r="I13" s="5">
        <v>43705</v>
      </c>
      <c r="J13" s="6">
        <v>0</v>
      </c>
      <c r="K13" s="14">
        <v>0</v>
      </c>
      <c r="L13" s="14">
        <v>0</v>
      </c>
    </row>
    <row r="14" spans="1:12" x14ac:dyDescent="0.3">
      <c r="A14" s="23">
        <v>9</v>
      </c>
      <c r="B14" s="4" t="s">
        <v>24</v>
      </c>
      <c r="C14" s="3">
        <v>1760575</v>
      </c>
      <c r="D14" s="14"/>
      <c r="E14" s="15">
        <v>2826550</v>
      </c>
      <c r="F14" s="5">
        <v>4587125</v>
      </c>
      <c r="G14" s="14">
        <v>1689175</v>
      </c>
      <c r="H14" s="14">
        <v>2826550</v>
      </c>
      <c r="I14" s="5">
        <v>4515725</v>
      </c>
      <c r="J14" s="6">
        <v>-71400</v>
      </c>
      <c r="K14" s="14">
        <v>0</v>
      </c>
      <c r="L14" s="14">
        <v>-71400</v>
      </c>
    </row>
    <row r="15" spans="1:12" x14ac:dyDescent="0.3">
      <c r="A15" s="23">
        <v>10</v>
      </c>
      <c r="B15" s="4" t="s">
        <v>25</v>
      </c>
      <c r="C15" s="3">
        <v>0</v>
      </c>
      <c r="D15" s="14"/>
      <c r="E15" s="15">
        <v>1230000</v>
      </c>
      <c r="F15" s="5">
        <v>1230000</v>
      </c>
      <c r="G15" s="14"/>
      <c r="H15" s="14">
        <v>1230000</v>
      </c>
      <c r="I15" s="5">
        <v>1230000</v>
      </c>
      <c r="J15" s="6">
        <v>0</v>
      </c>
      <c r="K15" s="14">
        <v>0</v>
      </c>
      <c r="L15" s="14">
        <v>0</v>
      </c>
    </row>
    <row r="16" spans="1:12" x14ac:dyDescent="0.3">
      <c r="A16" s="23">
        <v>11</v>
      </c>
      <c r="B16" s="4" t="s">
        <v>21</v>
      </c>
      <c r="C16" s="3">
        <v>237750</v>
      </c>
      <c r="D16" s="14"/>
      <c r="E16" s="15">
        <v>479500</v>
      </c>
      <c r="F16" s="5">
        <v>717250</v>
      </c>
      <c r="G16" s="14">
        <v>315750</v>
      </c>
      <c r="H16" s="14">
        <v>479500</v>
      </c>
      <c r="I16" s="5">
        <v>795250</v>
      </c>
      <c r="J16" s="6">
        <v>78000</v>
      </c>
      <c r="K16" s="14">
        <v>0</v>
      </c>
      <c r="L16" s="14">
        <v>78000</v>
      </c>
    </row>
    <row r="17" spans="1:12" x14ac:dyDescent="0.3">
      <c r="A17" s="23">
        <v>12</v>
      </c>
      <c r="B17" s="2" t="s">
        <v>43</v>
      </c>
      <c r="C17" s="3">
        <v>0</v>
      </c>
      <c r="D17" s="14"/>
      <c r="E17" s="15">
        <v>5500</v>
      </c>
      <c r="F17" s="5">
        <v>5500</v>
      </c>
      <c r="G17" s="14">
        <v>0</v>
      </c>
      <c r="H17" s="14">
        <v>5500</v>
      </c>
      <c r="I17" s="5">
        <v>5500</v>
      </c>
      <c r="J17" s="6">
        <v>0</v>
      </c>
      <c r="K17" s="14">
        <v>0</v>
      </c>
      <c r="L17" s="14">
        <v>0</v>
      </c>
    </row>
    <row r="18" spans="1:12" x14ac:dyDescent="0.3">
      <c r="A18" s="23">
        <v>13</v>
      </c>
      <c r="B18" s="4" t="s">
        <v>31</v>
      </c>
      <c r="C18" s="3">
        <v>24600</v>
      </c>
      <c r="D18" s="14"/>
      <c r="E18" s="15">
        <v>24000</v>
      </c>
      <c r="F18" s="5">
        <v>48600</v>
      </c>
      <c r="G18" s="14">
        <v>24600</v>
      </c>
      <c r="H18" s="14">
        <v>24000</v>
      </c>
      <c r="I18" s="5">
        <v>48600</v>
      </c>
      <c r="J18" s="6">
        <v>0</v>
      </c>
      <c r="K18" s="14">
        <v>0</v>
      </c>
      <c r="L18" s="14">
        <v>0</v>
      </c>
    </row>
    <row r="19" spans="1:12" x14ac:dyDescent="0.3">
      <c r="A19" s="23">
        <v>14</v>
      </c>
      <c r="B19" s="4" t="s">
        <v>35</v>
      </c>
      <c r="C19" s="3">
        <v>0</v>
      </c>
      <c r="D19" s="14"/>
      <c r="E19" s="15">
        <v>5800</v>
      </c>
      <c r="F19" s="5">
        <v>5800</v>
      </c>
      <c r="G19" s="14">
        <v>5800</v>
      </c>
      <c r="H19" s="14">
        <v>5800</v>
      </c>
      <c r="I19" s="5">
        <v>11600</v>
      </c>
      <c r="J19" s="6">
        <v>5800</v>
      </c>
      <c r="K19" s="14">
        <v>0</v>
      </c>
      <c r="L19" s="14">
        <v>5800</v>
      </c>
    </row>
    <row r="20" spans="1:12" x14ac:dyDescent="0.3">
      <c r="A20" s="23">
        <v>15</v>
      </c>
      <c r="B20" s="4" t="s">
        <v>22</v>
      </c>
      <c r="C20" s="3">
        <v>8500</v>
      </c>
      <c r="D20" s="14"/>
      <c r="E20" s="15">
        <v>129200</v>
      </c>
      <c r="F20" s="5">
        <v>137700</v>
      </c>
      <c r="G20" s="14">
        <v>8500</v>
      </c>
      <c r="H20" s="14">
        <v>129200</v>
      </c>
      <c r="I20" s="5">
        <v>137700</v>
      </c>
      <c r="J20" s="6">
        <v>0</v>
      </c>
      <c r="K20" s="14">
        <v>0</v>
      </c>
      <c r="L20" s="14">
        <v>0</v>
      </c>
    </row>
    <row r="21" spans="1:12" x14ac:dyDescent="0.3">
      <c r="A21" s="23">
        <v>16</v>
      </c>
      <c r="B21" s="4" t="s">
        <v>38</v>
      </c>
      <c r="C21" s="3">
        <v>0</v>
      </c>
      <c r="D21" s="14"/>
      <c r="E21" s="15">
        <v>2650</v>
      </c>
      <c r="F21" s="5">
        <v>2650</v>
      </c>
      <c r="G21" s="14">
        <v>0</v>
      </c>
      <c r="H21" s="14">
        <v>2650</v>
      </c>
      <c r="I21" s="5">
        <v>2650</v>
      </c>
      <c r="J21" s="6">
        <v>0</v>
      </c>
      <c r="K21" s="14">
        <v>0</v>
      </c>
      <c r="L21" s="14">
        <v>0</v>
      </c>
    </row>
    <row r="22" spans="1:12" x14ac:dyDescent="0.3">
      <c r="A22" s="23">
        <v>17</v>
      </c>
      <c r="B22" s="4" t="s">
        <v>30</v>
      </c>
      <c r="C22" s="3">
        <v>34500</v>
      </c>
      <c r="D22" s="14"/>
      <c r="E22" s="15">
        <v>35500</v>
      </c>
      <c r="F22" s="5">
        <v>70000</v>
      </c>
      <c r="G22" s="14">
        <v>42000</v>
      </c>
      <c r="H22" s="14">
        <v>35500</v>
      </c>
      <c r="I22" s="5">
        <v>77500</v>
      </c>
      <c r="J22" s="6">
        <v>7500</v>
      </c>
      <c r="K22" s="14">
        <v>0</v>
      </c>
      <c r="L22" s="14">
        <v>7500</v>
      </c>
    </row>
    <row r="23" spans="1:12" x14ac:dyDescent="0.3">
      <c r="A23" s="23">
        <v>18</v>
      </c>
      <c r="B23" s="4" t="s">
        <v>36</v>
      </c>
      <c r="C23" s="3">
        <v>0</v>
      </c>
      <c r="D23" s="14"/>
      <c r="E23" s="15">
        <v>17000</v>
      </c>
      <c r="F23" s="5">
        <v>17000</v>
      </c>
      <c r="G23" s="14">
        <v>0</v>
      </c>
      <c r="H23" s="14">
        <v>17000</v>
      </c>
      <c r="I23" s="5">
        <v>17000</v>
      </c>
      <c r="J23" s="6">
        <v>0</v>
      </c>
      <c r="K23" s="14">
        <v>0</v>
      </c>
      <c r="L23" s="14">
        <v>0</v>
      </c>
    </row>
    <row r="24" spans="1:12" x14ac:dyDescent="0.3">
      <c r="A24" s="23">
        <v>19</v>
      </c>
      <c r="B24" s="4" t="s">
        <v>23</v>
      </c>
      <c r="C24" s="3">
        <v>50500</v>
      </c>
      <c r="D24" s="14"/>
      <c r="E24" s="15">
        <v>88000</v>
      </c>
      <c r="F24" s="5">
        <v>138500</v>
      </c>
      <c r="G24" s="14">
        <v>50500</v>
      </c>
      <c r="H24" s="14">
        <v>88000</v>
      </c>
      <c r="I24" s="5">
        <v>138500</v>
      </c>
      <c r="J24" s="6">
        <v>0</v>
      </c>
      <c r="K24" s="14">
        <v>0</v>
      </c>
      <c r="L24" s="14">
        <v>0</v>
      </c>
    </row>
    <row r="25" spans="1:12" x14ac:dyDescent="0.3">
      <c r="A25" s="23">
        <v>20</v>
      </c>
      <c r="B25" s="4" t="s">
        <v>26</v>
      </c>
      <c r="C25" s="3">
        <v>15800</v>
      </c>
      <c r="D25" s="14"/>
      <c r="E25" s="15">
        <v>21930</v>
      </c>
      <c r="F25" s="5">
        <v>37730</v>
      </c>
      <c r="G25" s="14">
        <v>15800</v>
      </c>
      <c r="H25" s="14">
        <v>21930</v>
      </c>
      <c r="I25" s="5">
        <v>37730</v>
      </c>
      <c r="J25" s="6">
        <v>0</v>
      </c>
      <c r="K25" s="14">
        <v>0</v>
      </c>
      <c r="L25" s="14">
        <v>0</v>
      </c>
    </row>
    <row r="26" spans="1:12" x14ac:dyDescent="0.3">
      <c r="A26" s="23">
        <v>21</v>
      </c>
      <c r="B26" s="4" t="s">
        <v>33</v>
      </c>
      <c r="C26" s="3">
        <v>0</v>
      </c>
      <c r="D26" s="14"/>
      <c r="E26" s="15">
        <v>7600</v>
      </c>
      <c r="F26" s="5">
        <v>7600</v>
      </c>
      <c r="G26" s="14"/>
      <c r="H26" s="14">
        <v>7600</v>
      </c>
      <c r="I26" s="5">
        <v>7600</v>
      </c>
      <c r="J26" s="6">
        <v>0</v>
      </c>
      <c r="K26" s="14">
        <v>0</v>
      </c>
      <c r="L26" s="14">
        <v>0</v>
      </c>
    </row>
    <row r="27" spans="1:12" x14ac:dyDescent="0.3">
      <c r="A27" s="23">
        <v>22</v>
      </c>
      <c r="B27" s="4" t="s">
        <v>29</v>
      </c>
      <c r="C27" s="3">
        <v>23000</v>
      </c>
      <c r="D27" s="14"/>
      <c r="E27" s="15">
        <v>0</v>
      </c>
      <c r="F27" s="5">
        <v>23000</v>
      </c>
      <c r="G27" s="14">
        <v>23000</v>
      </c>
      <c r="H27" s="14"/>
      <c r="I27" s="5">
        <v>23000</v>
      </c>
      <c r="J27" s="6">
        <v>0</v>
      </c>
      <c r="K27" s="14">
        <v>0</v>
      </c>
      <c r="L27" s="14">
        <v>0</v>
      </c>
    </row>
    <row r="28" spans="1:12" x14ac:dyDescent="0.3">
      <c r="A28" s="23">
        <v>23</v>
      </c>
      <c r="B28" s="4" t="s">
        <v>14</v>
      </c>
      <c r="C28" s="3">
        <v>83500</v>
      </c>
      <c r="D28" s="14"/>
      <c r="E28" s="15">
        <v>0</v>
      </c>
      <c r="F28" s="5">
        <v>83500</v>
      </c>
      <c r="G28" s="14">
        <v>83500</v>
      </c>
      <c r="H28" s="14"/>
      <c r="I28" s="5">
        <v>83500</v>
      </c>
      <c r="J28" s="6">
        <v>0</v>
      </c>
      <c r="K28" s="14">
        <v>0</v>
      </c>
      <c r="L28" s="14">
        <v>0</v>
      </c>
    </row>
    <row r="29" spans="1:12" x14ac:dyDescent="0.3">
      <c r="A29" s="23">
        <v>24</v>
      </c>
      <c r="B29" s="4" t="s">
        <v>28</v>
      </c>
      <c r="C29" s="3">
        <v>12500</v>
      </c>
      <c r="D29" s="14"/>
      <c r="E29" s="15">
        <v>6500</v>
      </c>
      <c r="F29" s="5">
        <v>19000</v>
      </c>
      <c r="G29" s="14">
        <v>5000</v>
      </c>
      <c r="H29" s="14">
        <v>6500</v>
      </c>
      <c r="I29" s="5">
        <v>11500</v>
      </c>
      <c r="J29" s="6">
        <v>-7500</v>
      </c>
      <c r="K29" s="14">
        <v>0</v>
      </c>
      <c r="L29" s="14">
        <v>-7500</v>
      </c>
    </row>
    <row r="30" spans="1:12" x14ac:dyDescent="0.3">
      <c r="A30" s="23">
        <v>25</v>
      </c>
      <c r="B30" s="4" t="s">
        <v>37</v>
      </c>
      <c r="C30" s="3">
        <v>0</v>
      </c>
      <c r="D30" s="14"/>
      <c r="E30" s="15">
        <v>2000</v>
      </c>
      <c r="F30" s="5">
        <v>2000</v>
      </c>
      <c r="G30" s="14">
        <v>0</v>
      </c>
      <c r="H30" s="14">
        <v>2000</v>
      </c>
      <c r="I30" s="5">
        <v>2000</v>
      </c>
      <c r="J30" s="6">
        <v>0</v>
      </c>
      <c r="K30" s="14">
        <v>0</v>
      </c>
      <c r="L30" s="14">
        <v>0</v>
      </c>
    </row>
    <row r="31" spans="1:12" ht="31.5" x14ac:dyDescent="0.3">
      <c r="A31" s="23">
        <v>26</v>
      </c>
      <c r="B31" s="16" t="s">
        <v>46</v>
      </c>
      <c r="C31" s="3">
        <v>0</v>
      </c>
      <c r="D31" s="14"/>
      <c r="E31" s="15">
        <v>0</v>
      </c>
      <c r="F31" s="5">
        <v>0</v>
      </c>
      <c r="G31" s="14"/>
      <c r="H31" s="14"/>
      <c r="I31" s="5">
        <v>0</v>
      </c>
      <c r="J31" s="6">
        <v>0</v>
      </c>
      <c r="K31" s="14">
        <v>0</v>
      </c>
      <c r="L31" s="14">
        <v>0</v>
      </c>
    </row>
    <row r="32" spans="1:12" ht="17.25" customHeight="1" x14ac:dyDescent="0.3">
      <c r="A32" s="23">
        <v>27</v>
      </c>
      <c r="B32" s="4" t="s">
        <v>44</v>
      </c>
      <c r="C32" s="3">
        <v>0</v>
      </c>
      <c r="D32" s="14"/>
      <c r="E32" s="15">
        <v>3100000</v>
      </c>
      <c r="F32" s="5">
        <v>3100000</v>
      </c>
      <c r="G32" s="14">
        <v>0</v>
      </c>
      <c r="H32" s="14">
        <v>3100000</v>
      </c>
      <c r="I32" s="5">
        <v>3100000</v>
      </c>
      <c r="J32" s="6">
        <v>0</v>
      </c>
      <c r="K32" s="14">
        <v>0</v>
      </c>
      <c r="L32" s="14">
        <v>0</v>
      </c>
    </row>
    <row r="33" spans="1:12 16384:16384" x14ac:dyDescent="0.3">
      <c r="A33" s="23">
        <v>28</v>
      </c>
      <c r="B33" s="16" t="s">
        <v>47</v>
      </c>
      <c r="C33" s="3">
        <v>0</v>
      </c>
      <c r="D33" s="14"/>
      <c r="E33" s="15">
        <v>0</v>
      </c>
      <c r="F33" s="5">
        <v>0</v>
      </c>
      <c r="G33" s="14"/>
      <c r="H33" s="14"/>
      <c r="I33" s="5">
        <v>0</v>
      </c>
      <c r="J33" s="6">
        <v>0</v>
      </c>
      <c r="K33" s="14">
        <v>0</v>
      </c>
      <c r="L33" s="14">
        <v>0</v>
      </c>
    </row>
    <row r="34" spans="1:12 16384:16384" x14ac:dyDescent="0.3">
      <c r="A34" s="23">
        <v>29</v>
      </c>
      <c r="B34" s="10" t="s">
        <v>48</v>
      </c>
      <c r="C34" s="3">
        <v>0</v>
      </c>
      <c r="D34" s="18"/>
      <c r="E34" s="15">
        <v>0</v>
      </c>
      <c r="F34" s="5">
        <v>0</v>
      </c>
      <c r="G34" s="17"/>
      <c r="H34" s="17"/>
      <c r="I34" s="5">
        <v>0</v>
      </c>
      <c r="J34" s="6">
        <v>0</v>
      </c>
      <c r="K34" s="14">
        <v>0</v>
      </c>
      <c r="L34" s="14">
        <v>0</v>
      </c>
    </row>
    <row r="35" spans="1:12 16384:16384" x14ac:dyDescent="0.3">
      <c r="A35" s="23">
        <v>30</v>
      </c>
      <c r="B35" s="10" t="s">
        <v>49</v>
      </c>
      <c r="C35" s="3">
        <v>0</v>
      </c>
      <c r="D35" s="14"/>
      <c r="E35" s="15">
        <v>0</v>
      </c>
      <c r="F35" s="5">
        <v>0</v>
      </c>
      <c r="G35" s="14"/>
      <c r="H35" s="14"/>
      <c r="I35" s="5">
        <v>0</v>
      </c>
      <c r="J35" s="6">
        <v>0</v>
      </c>
      <c r="K35" s="14">
        <v>0</v>
      </c>
      <c r="L35" s="14">
        <v>0</v>
      </c>
    </row>
    <row r="36" spans="1:12 16384:16384" x14ac:dyDescent="0.3">
      <c r="A36" s="23">
        <v>31</v>
      </c>
      <c r="B36" s="10" t="s">
        <v>50</v>
      </c>
      <c r="C36" s="3">
        <v>0</v>
      </c>
      <c r="D36" s="14"/>
      <c r="E36" s="15">
        <v>0</v>
      </c>
      <c r="F36" s="5">
        <v>0</v>
      </c>
      <c r="G36" s="14"/>
      <c r="H36" s="14"/>
      <c r="I36" s="5">
        <v>0</v>
      </c>
      <c r="J36" s="6">
        <v>0</v>
      </c>
      <c r="K36" s="14">
        <v>0</v>
      </c>
      <c r="L36" s="14">
        <v>0</v>
      </c>
    </row>
    <row r="37" spans="1:12 16384:16384" ht="24" customHeight="1" x14ac:dyDescent="0.3">
      <c r="A37" s="23">
        <v>32</v>
      </c>
      <c r="B37" s="10" t="s">
        <v>51</v>
      </c>
      <c r="C37" s="3">
        <v>0</v>
      </c>
      <c r="D37" s="14"/>
      <c r="E37" s="15">
        <v>0</v>
      </c>
      <c r="F37" s="5">
        <v>0</v>
      </c>
      <c r="G37" s="14"/>
      <c r="H37" s="14"/>
      <c r="I37" s="5">
        <v>0</v>
      </c>
      <c r="J37" s="6">
        <v>0</v>
      </c>
      <c r="K37" s="14">
        <v>0</v>
      </c>
      <c r="L37" s="14">
        <v>0</v>
      </c>
    </row>
    <row r="38" spans="1:12 16384:16384" ht="31.5" x14ac:dyDescent="0.3">
      <c r="A38" s="23">
        <v>33</v>
      </c>
      <c r="B38" s="9" t="s">
        <v>40</v>
      </c>
      <c r="C38" s="14">
        <v>11019000</v>
      </c>
      <c r="D38" s="14"/>
      <c r="E38" s="15">
        <v>30400000</v>
      </c>
      <c r="F38" s="5">
        <v>41419000</v>
      </c>
      <c r="G38" s="14">
        <v>14719000</v>
      </c>
      <c r="H38" s="14">
        <v>30400000</v>
      </c>
      <c r="I38" s="5">
        <v>45119000</v>
      </c>
      <c r="J38" s="6">
        <v>3700000</v>
      </c>
      <c r="K38" s="14">
        <v>0</v>
      </c>
      <c r="L38" s="14">
        <v>3700000</v>
      </c>
    </row>
    <row r="39" spans="1:12 16384:16384" ht="31.5" x14ac:dyDescent="0.3">
      <c r="A39" s="23">
        <v>34</v>
      </c>
      <c r="B39" s="9" t="s">
        <v>41</v>
      </c>
      <c r="C39" s="3">
        <v>0</v>
      </c>
      <c r="D39" s="14"/>
      <c r="E39" s="15">
        <v>9300000</v>
      </c>
      <c r="F39" s="5">
        <v>9300000</v>
      </c>
      <c r="G39" s="14"/>
      <c r="H39" s="14">
        <v>9300000</v>
      </c>
      <c r="I39" s="5">
        <v>9300000</v>
      </c>
      <c r="J39" s="6">
        <v>0</v>
      </c>
      <c r="K39" s="14">
        <v>0</v>
      </c>
      <c r="L39" s="14">
        <v>0</v>
      </c>
    </row>
    <row r="40" spans="1:12 16384:16384" ht="31.5" x14ac:dyDescent="0.3">
      <c r="A40" s="23">
        <v>35</v>
      </c>
      <c r="B40" s="4" t="s">
        <v>10</v>
      </c>
      <c r="C40" s="3">
        <v>961000</v>
      </c>
      <c r="D40" s="3"/>
      <c r="E40" s="3"/>
      <c r="F40" s="5">
        <v>961000</v>
      </c>
      <c r="G40" s="3">
        <v>1839189</v>
      </c>
      <c r="H40" s="3">
        <v>2926808</v>
      </c>
      <c r="I40" s="5">
        <v>4765997</v>
      </c>
      <c r="J40" s="6">
        <v>878189</v>
      </c>
      <c r="K40" s="14">
        <v>2926808</v>
      </c>
      <c r="L40" s="14">
        <v>3804997</v>
      </c>
    </row>
    <row r="41" spans="1:12 16384:16384" ht="31.5" x14ac:dyDescent="0.3">
      <c r="A41" s="23">
        <v>36</v>
      </c>
      <c r="B41" s="4" t="s">
        <v>11</v>
      </c>
      <c r="C41" s="3">
        <v>4287401</v>
      </c>
      <c r="D41" s="3"/>
      <c r="E41" s="3"/>
      <c r="F41" s="5">
        <v>4287401</v>
      </c>
      <c r="G41" s="3">
        <v>7341197</v>
      </c>
      <c r="H41" s="3">
        <v>9706564</v>
      </c>
      <c r="I41" s="5">
        <v>17047761</v>
      </c>
      <c r="J41" s="6">
        <v>3053796</v>
      </c>
      <c r="K41" s="14">
        <v>9706564</v>
      </c>
      <c r="L41" s="14">
        <v>12760360</v>
      </c>
    </row>
    <row r="42" spans="1:12 16384:16384" x14ac:dyDescent="0.3">
      <c r="A42" s="23">
        <v>37</v>
      </c>
      <c r="B42" s="4" t="s">
        <v>12</v>
      </c>
      <c r="C42" s="3">
        <v>96900</v>
      </c>
      <c r="D42" s="3"/>
      <c r="E42" s="3"/>
      <c r="F42" s="5">
        <v>96900</v>
      </c>
      <c r="G42" s="3">
        <v>96600</v>
      </c>
      <c r="H42" s="3"/>
      <c r="I42" s="5">
        <v>96600</v>
      </c>
      <c r="J42" s="6">
        <v>-300</v>
      </c>
      <c r="K42" s="14">
        <v>0</v>
      </c>
      <c r="L42" s="14">
        <v>-300</v>
      </c>
      <c r="XFD42" s="1">
        <v>0</v>
      </c>
    </row>
    <row r="43" spans="1:12 16384:16384" x14ac:dyDescent="0.3">
      <c r="A43" s="23">
        <v>38</v>
      </c>
      <c r="B43" s="4" t="s">
        <v>13</v>
      </c>
      <c r="C43" s="3">
        <v>72000</v>
      </c>
      <c r="D43" s="3"/>
      <c r="E43" s="3"/>
      <c r="F43" s="5">
        <v>72000</v>
      </c>
      <c r="G43" s="3">
        <v>75750</v>
      </c>
      <c r="H43" s="3"/>
      <c r="I43" s="5">
        <v>75750</v>
      </c>
      <c r="J43" s="6">
        <v>3750</v>
      </c>
      <c r="K43" s="14">
        <v>0</v>
      </c>
      <c r="L43" s="14">
        <v>3750</v>
      </c>
    </row>
    <row r="44" spans="1:12 16384:16384" x14ac:dyDescent="0.3">
      <c r="A44" s="23">
        <v>39</v>
      </c>
      <c r="B44" s="4" t="s">
        <v>16</v>
      </c>
      <c r="C44" s="3">
        <v>0</v>
      </c>
      <c r="D44" s="3"/>
      <c r="E44" s="3"/>
      <c r="F44" s="5">
        <v>0</v>
      </c>
      <c r="G44" s="3"/>
      <c r="H44" s="3"/>
      <c r="I44" s="5">
        <v>0</v>
      </c>
      <c r="J44" s="6">
        <v>0</v>
      </c>
      <c r="K44" s="14">
        <v>0</v>
      </c>
      <c r="L44" s="14">
        <v>0</v>
      </c>
    </row>
    <row r="45" spans="1:12 16384:16384" x14ac:dyDescent="0.3">
      <c r="A45" s="23">
        <v>40</v>
      </c>
      <c r="B45" s="4" t="s">
        <v>17</v>
      </c>
      <c r="C45" s="3">
        <v>112000</v>
      </c>
      <c r="D45" s="3"/>
      <c r="E45" s="3"/>
      <c r="F45" s="5">
        <v>112000</v>
      </c>
      <c r="G45" s="3">
        <v>112000</v>
      </c>
      <c r="H45" s="3"/>
      <c r="I45" s="5">
        <v>112000</v>
      </c>
      <c r="J45" s="6">
        <v>0</v>
      </c>
      <c r="K45" s="14">
        <v>0</v>
      </c>
      <c r="L45" s="14">
        <v>0</v>
      </c>
    </row>
    <row r="46" spans="1:12 16384:16384" x14ac:dyDescent="0.3">
      <c r="A46" s="23">
        <v>41</v>
      </c>
      <c r="B46" s="4" t="s">
        <v>32</v>
      </c>
      <c r="C46" s="3">
        <v>0</v>
      </c>
      <c r="D46" s="7"/>
      <c r="E46" s="7"/>
      <c r="F46" s="5">
        <v>0</v>
      </c>
      <c r="G46" s="7"/>
      <c r="H46" s="7"/>
      <c r="I46" s="5">
        <v>0</v>
      </c>
      <c r="J46" s="6">
        <v>0</v>
      </c>
      <c r="K46" s="14">
        <v>0</v>
      </c>
      <c r="L46" s="14">
        <v>0</v>
      </c>
    </row>
    <row r="47" spans="1:12 16384:16384" x14ac:dyDescent="0.3">
      <c r="A47" s="23">
        <v>42</v>
      </c>
      <c r="B47" s="33" t="s">
        <v>52</v>
      </c>
      <c r="C47" s="18"/>
      <c r="D47" s="18"/>
      <c r="E47" s="18"/>
      <c r="F47" s="18"/>
      <c r="G47" s="18"/>
      <c r="H47" s="18"/>
      <c r="I47" s="18"/>
      <c r="J47" s="18"/>
      <c r="K47" s="14">
        <v>0</v>
      </c>
      <c r="L47" s="14">
        <v>0</v>
      </c>
    </row>
    <row r="48" spans="1:12 16384:16384" ht="31.5" x14ac:dyDescent="0.3">
      <c r="A48" s="18"/>
      <c r="B48" s="33" t="s">
        <v>76</v>
      </c>
      <c r="C48" s="18">
        <v>18867481</v>
      </c>
      <c r="D48" s="18">
        <v>0</v>
      </c>
      <c r="E48" s="18">
        <v>48419530</v>
      </c>
      <c r="F48" s="18">
        <v>67287011</v>
      </c>
      <c r="G48" s="18">
        <v>26531466</v>
      </c>
      <c r="H48" s="18">
        <v>61052902</v>
      </c>
      <c r="I48" s="18">
        <v>87584368</v>
      </c>
      <c r="J48" s="18">
        <v>7663985</v>
      </c>
      <c r="K48" s="18">
        <v>12633372</v>
      </c>
      <c r="L48" s="18">
        <v>20297357</v>
      </c>
    </row>
  </sheetData>
  <mergeCells count="6">
    <mergeCell ref="A2:L2"/>
    <mergeCell ref="A4:A5"/>
    <mergeCell ref="B4:B5"/>
    <mergeCell ref="C4:F4"/>
    <mergeCell ref="G4:I4"/>
    <mergeCell ref="J4:L4"/>
  </mergeCells>
  <pageMargins left="0.7" right="0.7" top="0.75" bottom="0.75" header="0.3" footer="0.3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2:M48"/>
  <sheetViews>
    <sheetView topLeftCell="A24" zoomScale="145" zoomScaleNormal="145" workbookViewId="0">
      <selection activeCell="G42" sqref="G42"/>
    </sheetView>
  </sheetViews>
  <sheetFormatPr defaultRowHeight="16.5" x14ac:dyDescent="0.3"/>
  <cols>
    <col min="1" max="1" width="7.7109375" style="1" bestFit="1" customWidth="1"/>
    <col min="2" max="2" width="22" style="1" customWidth="1"/>
    <col min="3" max="3" width="11.5703125" style="1" bestFit="1" customWidth="1"/>
    <col min="4" max="4" width="7.7109375" style="1" bestFit="1" customWidth="1"/>
    <col min="5" max="5" width="11.5703125" style="1" bestFit="1" customWidth="1"/>
    <col min="6" max="6" width="11.7109375" style="1" bestFit="1" customWidth="1"/>
    <col min="7" max="7" width="11.28515625" style="1" customWidth="1"/>
    <col min="8" max="8" width="10.28515625" style="1" bestFit="1" customWidth="1"/>
    <col min="9" max="10" width="11.5703125" style="1" bestFit="1" customWidth="1"/>
    <col min="11" max="11" width="12.28515625" style="1" bestFit="1" customWidth="1"/>
    <col min="12" max="12" width="11.5703125" style="1" customWidth="1"/>
    <col min="13" max="13" width="12.28515625" style="1" bestFit="1" customWidth="1"/>
    <col min="14" max="16384" width="9.140625" style="1"/>
  </cols>
  <sheetData>
    <row r="2" spans="1:13" x14ac:dyDescent="0.3">
      <c r="A2" s="48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14">
        <f>SUM(C6:D6)</f>
        <v>5250</v>
      </c>
      <c r="F6" s="21">
        <v>547300</v>
      </c>
      <c r="G6" s="5">
        <f>SUM(E6:F6)</f>
        <v>552550</v>
      </c>
      <c r="H6" s="14">
        <v>5250</v>
      </c>
      <c r="I6" s="14">
        <v>547300</v>
      </c>
      <c r="J6" s="5">
        <f>SUM(H6:I6)</f>
        <v>552550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14">
        <f t="shared" ref="E7:E47" si="1">SUM(C7:D7)</f>
        <v>0</v>
      </c>
      <c r="F7" s="21">
        <v>19400</v>
      </c>
      <c r="G7" s="5">
        <f t="shared" ref="G7:G46" si="2">SUM(E7:F7)</f>
        <v>19400</v>
      </c>
      <c r="H7" s="14"/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14">
        <f t="shared" si="1"/>
        <v>0</v>
      </c>
      <c r="F8" s="21">
        <v>1500</v>
      </c>
      <c r="G8" s="5">
        <f t="shared" si="2"/>
        <v>1500</v>
      </c>
      <c r="H8" s="14"/>
      <c r="I8" s="14"/>
      <c r="J8" s="5">
        <f t="shared" si="3"/>
        <v>0</v>
      </c>
      <c r="K8" s="6">
        <f t="shared" si="4"/>
        <v>0</v>
      </c>
      <c r="L8" s="6">
        <f t="shared" si="0"/>
        <v>-1500</v>
      </c>
      <c r="M8" s="6">
        <f t="shared" si="0"/>
        <v>-1500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14">
        <f t="shared" si="1"/>
        <v>0</v>
      </c>
      <c r="F9" s="21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/>
      <c r="E10" s="14">
        <f t="shared" si="1"/>
        <v>17000</v>
      </c>
      <c r="F10" s="21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14">
        <f t="shared" si="1"/>
        <v>21000</v>
      </c>
      <c r="F11" s="21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6000</v>
      </c>
      <c r="D12" s="14"/>
      <c r="E12" s="14">
        <f t="shared" si="1"/>
        <v>6000</v>
      </c>
      <c r="F12" s="21">
        <v>28800</v>
      </c>
      <c r="G12" s="5">
        <f t="shared" si="2"/>
        <v>34800</v>
      </c>
      <c r="H12" s="14">
        <v>6000</v>
      </c>
      <c r="I12" s="14">
        <v>28800</v>
      </c>
      <c r="J12" s="5">
        <f t="shared" si="3"/>
        <v>34800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3">
        <v>8</v>
      </c>
      <c r="B13" s="4" t="s">
        <v>15</v>
      </c>
      <c r="C13" s="3">
        <v>21273</v>
      </c>
      <c r="D13" s="14"/>
      <c r="E13" s="14">
        <f t="shared" si="1"/>
        <v>21273</v>
      </c>
      <c r="F13" s="21">
        <v>0</v>
      </c>
      <c r="G13" s="5">
        <f t="shared" si="2"/>
        <v>21273</v>
      </c>
      <c r="H13" s="14">
        <v>21273</v>
      </c>
      <c r="I13" s="14"/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1471100</v>
      </c>
      <c r="D14" s="14"/>
      <c r="E14" s="14">
        <f t="shared" si="1"/>
        <v>1471100</v>
      </c>
      <c r="F14" s="21">
        <v>2691550</v>
      </c>
      <c r="G14" s="5">
        <f t="shared" si="2"/>
        <v>4162650</v>
      </c>
      <c r="H14" s="14">
        <v>1720850</v>
      </c>
      <c r="I14" s="14">
        <v>2691550</v>
      </c>
      <c r="J14" s="5">
        <f t="shared" si="3"/>
        <v>4412400</v>
      </c>
      <c r="K14" s="6">
        <f t="shared" si="4"/>
        <v>249750</v>
      </c>
      <c r="L14" s="6">
        <f t="shared" si="0"/>
        <v>0</v>
      </c>
      <c r="M14" s="6">
        <f t="shared" si="0"/>
        <v>249750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14">
        <f t="shared" si="1"/>
        <v>0</v>
      </c>
      <c r="F15" s="21">
        <v>1200000</v>
      </c>
      <c r="G15" s="5">
        <f t="shared" si="2"/>
        <v>1200000</v>
      </c>
      <c r="H15" s="14"/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282400</v>
      </c>
      <c r="D16" s="14"/>
      <c r="E16" s="14">
        <f t="shared" si="1"/>
        <v>282400</v>
      </c>
      <c r="F16" s="21">
        <v>491000</v>
      </c>
      <c r="G16" s="5">
        <f t="shared" si="2"/>
        <v>773400</v>
      </c>
      <c r="H16" s="14">
        <v>219950</v>
      </c>
      <c r="I16" s="14">
        <v>491000</v>
      </c>
      <c r="J16" s="5">
        <f t="shared" si="3"/>
        <v>710950</v>
      </c>
      <c r="K16" s="6">
        <f t="shared" si="4"/>
        <v>-62450</v>
      </c>
      <c r="L16" s="6">
        <f t="shared" si="0"/>
        <v>0</v>
      </c>
      <c r="M16" s="6">
        <f t="shared" si="0"/>
        <v>-62450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14">
        <f t="shared" si="1"/>
        <v>0</v>
      </c>
      <c r="F17" s="21">
        <v>15000</v>
      </c>
      <c r="G17" s="5">
        <f t="shared" si="2"/>
        <v>15000</v>
      </c>
      <c r="H17" s="14"/>
      <c r="I17" s="14">
        <v>12000</v>
      </c>
      <c r="J17" s="5">
        <f t="shared" si="3"/>
        <v>12000</v>
      </c>
      <c r="K17" s="6">
        <f t="shared" si="4"/>
        <v>0</v>
      </c>
      <c r="L17" s="6">
        <f t="shared" si="0"/>
        <v>-3000</v>
      </c>
      <c r="M17" s="6">
        <f t="shared" si="0"/>
        <v>-3000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14">
        <f t="shared" si="1"/>
        <v>24600</v>
      </c>
      <c r="F18" s="21">
        <v>24000</v>
      </c>
      <c r="G18" s="5">
        <f t="shared" si="2"/>
        <v>48600</v>
      </c>
      <c r="H18" s="14"/>
      <c r="I18" s="14"/>
      <c r="J18" s="5">
        <f t="shared" si="3"/>
        <v>0</v>
      </c>
      <c r="K18" s="6">
        <f t="shared" si="4"/>
        <v>-24600</v>
      </c>
      <c r="L18" s="6">
        <f t="shared" si="0"/>
        <v>-24000</v>
      </c>
      <c r="M18" s="6">
        <f t="shared" si="0"/>
        <v>-48600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14">
        <f t="shared" si="1"/>
        <v>0</v>
      </c>
      <c r="F19" s="21">
        <v>5800</v>
      </c>
      <c r="G19" s="5">
        <f t="shared" si="2"/>
        <v>5800</v>
      </c>
      <c r="H19" s="14"/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14">
        <f t="shared" si="1"/>
        <v>8500</v>
      </c>
      <c r="F20" s="21">
        <v>124600</v>
      </c>
      <c r="G20" s="5">
        <f t="shared" si="2"/>
        <v>133100</v>
      </c>
      <c r="H20" s="14">
        <v>8500</v>
      </c>
      <c r="I20" s="14">
        <v>124600</v>
      </c>
      <c r="J20" s="5">
        <f t="shared" si="3"/>
        <v>133100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14">
        <f t="shared" si="1"/>
        <v>0</v>
      </c>
      <c r="F21" s="21">
        <v>2650</v>
      </c>
      <c r="G21" s="5">
        <f t="shared" si="2"/>
        <v>2650</v>
      </c>
      <c r="H21" s="14"/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14">
        <f t="shared" si="1"/>
        <v>34500</v>
      </c>
      <c r="F22" s="21">
        <v>51500</v>
      </c>
      <c r="G22" s="5">
        <f t="shared" si="2"/>
        <v>86000</v>
      </c>
      <c r="H22" s="14">
        <v>34500</v>
      </c>
      <c r="I22" s="14">
        <v>51500</v>
      </c>
      <c r="J22" s="5">
        <f t="shared" si="3"/>
        <v>86000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14">
        <f t="shared" si="1"/>
        <v>0</v>
      </c>
      <c r="F23" s="21">
        <v>17000</v>
      </c>
      <c r="G23" s="5">
        <f t="shared" si="2"/>
        <v>17000</v>
      </c>
      <c r="H23" s="14"/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61000</v>
      </c>
      <c r="D24" s="14"/>
      <c r="E24" s="14">
        <f t="shared" si="1"/>
        <v>61000</v>
      </c>
      <c r="F24" s="21">
        <v>100000</v>
      </c>
      <c r="G24" s="5">
        <f t="shared" si="2"/>
        <v>161000</v>
      </c>
      <c r="H24" s="14">
        <v>61000</v>
      </c>
      <c r="I24" s="14">
        <v>100000</v>
      </c>
      <c r="J24" s="5">
        <f t="shared" si="3"/>
        <v>161000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3">
        <v>20</v>
      </c>
      <c r="B25" s="4" t="s">
        <v>26</v>
      </c>
      <c r="C25" s="3">
        <v>18615</v>
      </c>
      <c r="D25" s="14"/>
      <c r="E25" s="14">
        <f t="shared" si="1"/>
        <v>18615</v>
      </c>
      <c r="F25" s="21">
        <v>21430</v>
      </c>
      <c r="G25" s="5">
        <f t="shared" si="2"/>
        <v>40045</v>
      </c>
      <c r="H25" s="14">
        <v>18615</v>
      </c>
      <c r="I25" s="14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14">
        <f t="shared" si="1"/>
        <v>0</v>
      </c>
      <c r="F26" s="21">
        <v>7600</v>
      </c>
      <c r="G26" s="5">
        <f t="shared" si="2"/>
        <v>7600</v>
      </c>
      <c r="H26" s="14"/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3">
        <v>22</v>
      </c>
      <c r="B27" s="4" t="s">
        <v>29</v>
      </c>
      <c r="C27" s="3">
        <v>23000</v>
      </c>
      <c r="D27" s="14"/>
      <c r="E27" s="14">
        <f t="shared" si="1"/>
        <v>23000</v>
      </c>
      <c r="F27" s="21">
        <v>18500</v>
      </c>
      <c r="G27" s="5">
        <f t="shared" si="2"/>
        <v>41500</v>
      </c>
      <c r="H27" s="14">
        <v>29900</v>
      </c>
      <c r="I27" s="14">
        <v>18500</v>
      </c>
      <c r="J27" s="5">
        <f t="shared" si="3"/>
        <v>48400</v>
      </c>
      <c r="K27" s="6">
        <f t="shared" si="4"/>
        <v>6900</v>
      </c>
      <c r="L27" s="6">
        <f t="shared" si="4"/>
        <v>0</v>
      </c>
      <c r="M27" s="6">
        <f t="shared" si="4"/>
        <v>6900</v>
      </c>
    </row>
    <row r="28" spans="1:13" x14ac:dyDescent="0.3">
      <c r="A28" s="23">
        <v>23</v>
      </c>
      <c r="B28" s="4" t="s">
        <v>14</v>
      </c>
      <c r="C28" s="3">
        <v>46500</v>
      </c>
      <c r="D28" s="14"/>
      <c r="E28" s="14">
        <f t="shared" si="1"/>
        <v>46500</v>
      </c>
      <c r="F28" s="21">
        <v>0</v>
      </c>
      <c r="G28" s="5">
        <f t="shared" si="2"/>
        <v>46500</v>
      </c>
      <c r="H28" s="14">
        <v>54500</v>
      </c>
      <c r="I28" s="14"/>
      <c r="J28" s="5">
        <f t="shared" si="3"/>
        <v>54500</v>
      </c>
      <c r="K28" s="6">
        <f t="shared" si="4"/>
        <v>8000</v>
      </c>
      <c r="L28" s="6">
        <f t="shared" si="4"/>
        <v>0</v>
      </c>
      <c r="M28" s="6">
        <f t="shared" si="4"/>
        <v>8000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14">
        <f t="shared" si="1"/>
        <v>12500</v>
      </c>
      <c r="F29" s="21">
        <v>6500</v>
      </c>
      <c r="G29" s="5">
        <f t="shared" si="2"/>
        <v>19000</v>
      </c>
      <c r="H29" s="14">
        <v>9000</v>
      </c>
      <c r="I29" s="14">
        <v>6500</v>
      </c>
      <c r="J29" s="5">
        <f t="shared" si="3"/>
        <v>15500</v>
      </c>
      <c r="K29" s="6">
        <f t="shared" si="4"/>
        <v>-3500</v>
      </c>
      <c r="L29" s="6">
        <f t="shared" si="4"/>
        <v>0</v>
      </c>
      <c r="M29" s="6">
        <f t="shared" si="4"/>
        <v>-3500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14">
        <f t="shared" si="1"/>
        <v>0</v>
      </c>
      <c r="F30" s="21">
        <v>2000</v>
      </c>
      <c r="G30" s="5">
        <f t="shared" si="2"/>
        <v>2000</v>
      </c>
      <c r="H30" s="14"/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14">
        <f t="shared" si="1"/>
        <v>0</v>
      </c>
      <c r="F31" s="21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14">
        <f t="shared" si="1"/>
        <v>0</v>
      </c>
      <c r="F32" s="21">
        <v>2910000</v>
      </c>
      <c r="G32" s="5">
        <f t="shared" si="2"/>
        <v>2910000</v>
      </c>
      <c r="H32" s="14"/>
      <c r="I32" s="14">
        <v>2910000</v>
      </c>
      <c r="J32" s="5">
        <f t="shared" si="3"/>
        <v>2910000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14">
        <f t="shared" si="1"/>
        <v>0</v>
      </c>
      <c r="F33" s="21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14">
        <f t="shared" si="1"/>
        <v>0</v>
      </c>
      <c r="F34" s="21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14">
        <f t="shared" si="1"/>
        <v>0</v>
      </c>
      <c r="F35" s="21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14">
        <f t="shared" si="1"/>
        <v>0</v>
      </c>
      <c r="F36" s="21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14">
        <f t="shared" si="1"/>
        <v>0</v>
      </c>
      <c r="F37" s="21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12700000</v>
      </c>
      <c r="D38" s="14"/>
      <c r="E38" s="14">
        <f t="shared" si="1"/>
        <v>12700000</v>
      </c>
      <c r="F38" s="21">
        <v>20700000</v>
      </c>
      <c r="G38" s="5">
        <f t="shared" si="2"/>
        <v>33400000</v>
      </c>
      <c r="H38" s="14">
        <v>1220000</v>
      </c>
      <c r="I38" s="14">
        <v>20700000</v>
      </c>
      <c r="J38" s="5">
        <f t="shared" si="3"/>
        <v>21920000</v>
      </c>
      <c r="K38" s="6">
        <f t="shared" si="4"/>
        <v>-11480000</v>
      </c>
      <c r="L38" s="6">
        <f t="shared" si="4"/>
        <v>0</v>
      </c>
      <c r="M38" s="6">
        <f t="shared" si="4"/>
        <v>-11480000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14">
        <f t="shared" si="1"/>
        <v>0</v>
      </c>
      <c r="F39" s="21">
        <v>6400000</v>
      </c>
      <c r="G39" s="5">
        <f t="shared" si="2"/>
        <v>6400000</v>
      </c>
      <c r="H39" s="14"/>
      <c r="I39" s="14">
        <v>6400000</v>
      </c>
      <c r="J39" s="5">
        <f t="shared" si="3"/>
        <v>6400000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1445154</v>
      </c>
      <c r="D40" s="3"/>
      <c r="E40" s="14">
        <f t="shared" si="1"/>
        <v>1445154</v>
      </c>
      <c r="F40" s="3"/>
      <c r="G40" s="5">
        <f t="shared" si="2"/>
        <v>1445154</v>
      </c>
      <c r="H40" s="3">
        <v>1565250</v>
      </c>
      <c r="I40" s="3"/>
      <c r="J40" s="5">
        <f t="shared" si="3"/>
        <v>1565250</v>
      </c>
      <c r="K40" s="6">
        <f t="shared" si="4"/>
        <v>120096</v>
      </c>
      <c r="L40" s="6">
        <f t="shared" si="4"/>
        <v>0</v>
      </c>
      <c r="M40" s="6">
        <f t="shared" si="4"/>
        <v>120096</v>
      </c>
    </row>
    <row r="41" spans="1:13" ht="31.5" x14ac:dyDescent="0.3">
      <c r="A41" s="23">
        <v>36</v>
      </c>
      <c r="B41" s="4" t="s">
        <v>11</v>
      </c>
      <c r="C41" s="3">
        <v>3471853</v>
      </c>
      <c r="D41" s="22">
        <v>35400</v>
      </c>
      <c r="E41" s="14">
        <f t="shared" si="1"/>
        <v>3507253</v>
      </c>
      <c r="F41" s="3"/>
      <c r="G41" s="5">
        <f t="shared" si="2"/>
        <v>3507253</v>
      </c>
      <c r="H41" s="3">
        <v>3510933</v>
      </c>
      <c r="I41" s="3"/>
      <c r="J41" s="5">
        <f t="shared" si="3"/>
        <v>3510933</v>
      </c>
      <c r="K41" s="6">
        <f t="shared" si="4"/>
        <v>3680</v>
      </c>
      <c r="L41" s="6">
        <f t="shared" si="4"/>
        <v>0</v>
      </c>
      <c r="M41" s="6">
        <f t="shared" si="4"/>
        <v>3680</v>
      </c>
    </row>
    <row r="42" spans="1:13" x14ac:dyDescent="0.3">
      <c r="A42" s="23">
        <v>37</v>
      </c>
      <c r="B42" s="4" t="s">
        <v>12</v>
      </c>
      <c r="C42" s="3">
        <v>106250</v>
      </c>
      <c r="D42" s="3"/>
      <c r="E42" s="14">
        <f t="shared" si="1"/>
        <v>106250</v>
      </c>
      <c r="F42" s="3"/>
      <c r="G42" s="5">
        <f t="shared" si="2"/>
        <v>106250</v>
      </c>
      <c r="H42" s="3">
        <v>99200</v>
      </c>
      <c r="I42" s="3"/>
      <c r="J42" s="5">
        <f t="shared" si="3"/>
        <v>99200</v>
      </c>
      <c r="K42" s="6">
        <f t="shared" si="4"/>
        <v>-7050</v>
      </c>
      <c r="L42" s="6">
        <f t="shared" si="4"/>
        <v>0</v>
      </c>
      <c r="M42" s="6">
        <f t="shared" si="4"/>
        <v>-7050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14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14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103000</v>
      </c>
      <c r="D45" s="3"/>
      <c r="E45" s="14">
        <f t="shared" si="1"/>
        <v>103000</v>
      </c>
      <c r="F45" s="3"/>
      <c r="G45" s="5">
        <f t="shared" si="2"/>
        <v>103000</v>
      </c>
      <c r="H45" s="3">
        <v>104666</v>
      </c>
      <c r="I45" s="3"/>
      <c r="J45" s="5">
        <f t="shared" si="3"/>
        <v>104666</v>
      </c>
      <c r="K45" s="6">
        <f t="shared" si="4"/>
        <v>1666</v>
      </c>
      <c r="L45" s="6">
        <f t="shared" si="4"/>
        <v>0</v>
      </c>
      <c r="M45" s="6">
        <f t="shared" si="4"/>
        <v>1666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14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78</v>
      </c>
      <c r="C48" s="18">
        <f>SUM(C6:C47)</f>
        <v>19951495</v>
      </c>
      <c r="D48" s="18">
        <f t="shared" ref="D48:M48" si="6">SUM(D6:D47)</f>
        <v>35400</v>
      </c>
      <c r="E48" s="18">
        <f t="shared" si="6"/>
        <v>19986895</v>
      </c>
      <c r="F48" s="18">
        <f t="shared" si="6"/>
        <v>35497730</v>
      </c>
      <c r="G48" s="18">
        <f t="shared" si="6"/>
        <v>55484625</v>
      </c>
      <c r="H48" s="18">
        <f t="shared" si="6"/>
        <v>8799387</v>
      </c>
      <c r="I48" s="18">
        <f t="shared" si="6"/>
        <v>35469230</v>
      </c>
      <c r="J48" s="18">
        <f t="shared" si="6"/>
        <v>44268617</v>
      </c>
      <c r="K48" s="18">
        <f t="shared" si="6"/>
        <v>-11187508</v>
      </c>
      <c r="L48" s="18">
        <f t="shared" si="6"/>
        <v>-28500</v>
      </c>
      <c r="M48" s="18">
        <f t="shared" si="6"/>
        <v>-11216008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2:M48"/>
  <sheetViews>
    <sheetView zoomScale="145" zoomScaleNormal="145" workbookViewId="0">
      <selection activeCell="H13" sqref="H13"/>
    </sheetView>
  </sheetViews>
  <sheetFormatPr defaultRowHeight="15.75" x14ac:dyDescent="0.3"/>
  <cols>
    <col min="1" max="1" width="7.7109375" style="19" bestFit="1" customWidth="1"/>
    <col min="2" max="2" width="20.85546875" style="19" customWidth="1"/>
    <col min="3" max="3" width="11.5703125" style="19" bestFit="1" customWidth="1"/>
    <col min="4" max="4" width="9" style="19" bestFit="1" customWidth="1"/>
    <col min="5" max="6" width="11.5703125" style="19" bestFit="1" customWidth="1"/>
    <col min="7" max="7" width="10.28515625" style="19" customWidth="1"/>
    <col min="8" max="10" width="11.5703125" style="19" bestFit="1" customWidth="1"/>
    <col min="11" max="11" width="9.7109375" style="19" bestFit="1" customWidth="1"/>
    <col min="12" max="13" width="11" style="19" bestFit="1" customWidth="1"/>
    <col min="14" max="16384" width="9.140625" style="19"/>
  </cols>
  <sheetData>
    <row r="2" spans="1:13" x14ac:dyDescent="0.3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519300</v>
      </c>
      <c r="G6" s="5">
        <f>SUM(E6:F6)</f>
        <v>524550</v>
      </c>
      <c r="H6" s="14">
        <v>5250</v>
      </c>
      <c r="I6" s="14">
        <v>489000</v>
      </c>
      <c r="J6" s="5">
        <f>SUM(H6:I6)</f>
        <v>494250</v>
      </c>
      <c r="K6" s="6">
        <f>SUM(H6-E6)</f>
        <v>0</v>
      </c>
      <c r="L6" s="6">
        <f>SUM(I6-F6)</f>
        <v>-30300</v>
      </c>
      <c r="M6" s="6">
        <f t="shared" ref="M6:M21" si="0">SUM(J6-G6)</f>
        <v>-30300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/>
      <c r="I7" s="14">
        <v>19400</v>
      </c>
      <c r="J7" s="5">
        <f t="shared" ref="J7:J47" si="3">SUM(H7:I7)</f>
        <v>19400</v>
      </c>
      <c r="K7" s="6">
        <f t="shared" ref="K7:K46" si="4">SUM(H7-E7)</f>
        <v>0</v>
      </c>
      <c r="L7" s="6">
        <f t="shared" ref="L7:L47" si="5">SUM(I7-F7)</f>
        <v>0</v>
      </c>
      <c r="M7" s="6">
        <f t="shared" si="0"/>
        <v>0</v>
      </c>
    </row>
    <row r="8" spans="1:13" x14ac:dyDescent="0.3">
      <c r="A8" s="14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/>
      <c r="I8" s="14">
        <v>1500</v>
      </c>
      <c r="J8" s="5">
        <f t="shared" si="3"/>
        <v>1500</v>
      </c>
      <c r="K8" s="6">
        <f t="shared" si="4"/>
        <v>0</v>
      </c>
      <c r="L8" s="6">
        <f t="shared" si="5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5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/>
      <c r="E10" s="20">
        <f t="shared" si="1"/>
        <v>17000</v>
      </c>
      <c r="F10" s="15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5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24000</v>
      </c>
      <c r="J11" s="5">
        <f t="shared" si="3"/>
        <v>45000</v>
      </c>
      <c r="K11" s="6">
        <f t="shared" si="4"/>
        <v>0</v>
      </c>
      <c r="L11" s="6">
        <f t="shared" si="5"/>
        <v>-7600</v>
      </c>
      <c r="M11" s="6">
        <f t="shared" si="0"/>
        <v>-7600</v>
      </c>
    </row>
    <row r="12" spans="1:13" x14ac:dyDescent="0.3">
      <c r="A12" s="23">
        <v>7</v>
      </c>
      <c r="B12" s="4" t="s">
        <v>27</v>
      </c>
      <c r="C12" s="3">
        <v>4000</v>
      </c>
      <c r="D12" s="14"/>
      <c r="E12" s="20">
        <f t="shared" si="1"/>
        <v>4000</v>
      </c>
      <c r="F12" s="15">
        <v>18800</v>
      </c>
      <c r="G12" s="5">
        <f t="shared" si="2"/>
        <v>22800</v>
      </c>
      <c r="H12" s="14">
        <v>4000</v>
      </c>
      <c r="I12" s="14">
        <v>8800</v>
      </c>
      <c r="J12" s="5">
        <f t="shared" si="3"/>
        <v>12800</v>
      </c>
      <c r="K12" s="6">
        <f t="shared" si="4"/>
        <v>0</v>
      </c>
      <c r="L12" s="6">
        <f t="shared" si="5"/>
        <v>-10000</v>
      </c>
      <c r="M12" s="6">
        <f t="shared" si="0"/>
        <v>-10000</v>
      </c>
    </row>
    <row r="13" spans="1:13" x14ac:dyDescent="0.3">
      <c r="A13" s="23">
        <v>8</v>
      </c>
      <c r="B13" s="4" t="s">
        <v>15</v>
      </c>
      <c r="C13" s="3">
        <v>21273</v>
      </c>
      <c r="D13" s="14"/>
      <c r="E13" s="20">
        <f t="shared" si="1"/>
        <v>21273</v>
      </c>
      <c r="F13" s="15">
        <v>25000</v>
      </c>
      <c r="G13" s="5">
        <f t="shared" si="2"/>
        <v>46273</v>
      </c>
      <c r="H13" s="14">
        <v>21273</v>
      </c>
      <c r="I13" s="14">
        <v>25000</v>
      </c>
      <c r="J13" s="5">
        <f t="shared" si="3"/>
        <v>46273</v>
      </c>
      <c r="K13" s="6">
        <f t="shared" si="4"/>
        <v>0</v>
      </c>
      <c r="L13" s="6">
        <f t="shared" si="5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1432850</v>
      </c>
      <c r="D14" s="14"/>
      <c r="E14" s="20">
        <f t="shared" si="1"/>
        <v>1432850</v>
      </c>
      <c r="F14" s="15">
        <v>2826550</v>
      </c>
      <c r="G14" s="5">
        <f t="shared" si="2"/>
        <v>4259400</v>
      </c>
      <c r="H14" s="14">
        <v>1432850</v>
      </c>
      <c r="I14" s="14">
        <v>2826550</v>
      </c>
      <c r="J14" s="5">
        <f t="shared" si="3"/>
        <v>4259400</v>
      </c>
      <c r="K14" s="6">
        <f t="shared" si="4"/>
        <v>0</v>
      </c>
      <c r="L14" s="6">
        <f t="shared" si="5"/>
        <v>0</v>
      </c>
      <c r="M14" s="6">
        <f t="shared" si="0"/>
        <v>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1200000</v>
      </c>
      <c r="G15" s="5">
        <f t="shared" si="2"/>
        <v>1200000</v>
      </c>
      <c r="H15" s="14"/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5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228250</v>
      </c>
      <c r="D16" s="14"/>
      <c r="E16" s="20">
        <f t="shared" si="1"/>
        <v>228250</v>
      </c>
      <c r="F16" s="15">
        <v>429000</v>
      </c>
      <c r="G16" s="5">
        <f t="shared" si="2"/>
        <v>657250</v>
      </c>
      <c r="H16" s="14">
        <v>228250</v>
      </c>
      <c r="I16" s="14">
        <v>373000</v>
      </c>
      <c r="J16" s="5">
        <f t="shared" si="3"/>
        <v>601250</v>
      </c>
      <c r="K16" s="6">
        <f t="shared" si="4"/>
        <v>0</v>
      </c>
      <c r="L16" s="6">
        <f t="shared" si="5"/>
        <v>-56000</v>
      </c>
      <c r="M16" s="6">
        <f t="shared" si="0"/>
        <v>-56000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10000</v>
      </c>
      <c r="G17" s="5">
        <f t="shared" si="2"/>
        <v>10000</v>
      </c>
      <c r="H17" s="14"/>
      <c r="I17" s="14">
        <v>10000</v>
      </c>
      <c r="J17" s="5">
        <f t="shared" si="3"/>
        <v>10000</v>
      </c>
      <c r="K17" s="6">
        <f t="shared" si="4"/>
        <v>0</v>
      </c>
      <c r="L17" s="6">
        <f t="shared" si="5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22500</v>
      </c>
      <c r="J18" s="5">
        <f t="shared" si="3"/>
        <v>47100</v>
      </c>
      <c r="K18" s="6">
        <f t="shared" si="4"/>
        <v>0</v>
      </c>
      <c r="L18" s="6">
        <f t="shared" si="5"/>
        <v>-1500</v>
      </c>
      <c r="M18" s="6">
        <f t="shared" si="0"/>
        <v>-1500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/>
      <c r="I19" s="14">
        <v>1800</v>
      </c>
      <c r="J19" s="5">
        <f t="shared" si="3"/>
        <v>1800</v>
      </c>
      <c r="K19" s="6">
        <f t="shared" si="4"/>
        <v>0</v>
      </c>
      <c r="L19" s="6">
        <f t="shared" si="5"/>
        <v>-4000</v>
      </c>
      <c r="M19" s="6">
        <f t="shared" si="0"/>
        <v>-4000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130200</v>
      </c>
      <c r="G20" s="5">
        <f t="shared" si="2"/>
        <v>138700</v>
      </c>
      <c r="H20" s="14">
        <v>8500</v>
      </c>
      <c r="I20" s="14">
        <v>118200</v>
      </c>
      <c r="J20" s="5">
        <f t="shared" si="3"/>
        <v>126700</v>
      </c>
      <c r="K20" s="6">
        <f t="shared" si="4"/>
        <v>0</v>
      </c>
      <c r="L20" s="6">
        <f t="shared" si="5"/>
        <v>-12000</v>
      </c>
      <c r="M20" s="6">
        <f t="shared" si="0"/>
        <v>-12000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/>
      <c r="I21" s="14">
        <v>2050</v>
      </c>
      <c r="J21" s="5">
        <f t="shared" si="3"/>
        <v>2050</v>
      </c>
      <c r="K21" s="6">
        <f t="shared" si="4"/>
        <v>0</v>
      </c>
      <c r="L21" s="6">
        <f t="shared" si="5"/>
        <v>-600</v>
      </c>
      <c r="M21" s="6">
        <f t="shared" si="0"/>
        <v>-600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5"/>
        <v>0</v>
      </c>
      <c r="M22" s="6">
        <f t="shared" ref="M22:M47" si="6">SUM(J22-G22)</f>
        <v>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/>
      <c r="I23" s="14"/>
      <c r="J23" s="5">
        <f t="shared" si="3"/>
        <v>0</v>
      </c>
      <c r="K23" s="6">
        <f t="shared" si="4"/>
        <v>0</v>
      </c>
      <c r="L23" s="6">
        <f t="shared" si="5"/>
        <v>-17000</v>
      </c>
      <c r="M23" s="6">
        <f t="shared" si="6"/>
        <v>-17000</v>
      </c>
    </row>
    <row r="24" spans="1:13" x14ac:dyDescent="0.3">
      <c r="A24" s="23">
        <v>19</v>
      </c>
      <c r="B24" s="4" t="s">
        <v>23</v>
      </c>
      <c r="C24" s="3">
        <v>61000</v>
      </c>
      <c r="D24" s="14"/>
      <c r="E24" s="20">
        <f t="shared" si="1"/>
        <v>61000</v>
      </c>
      <c r="F24" s="15">
        <v>88000</v>
      </c>
      <c r="G24" s="5">
        <f t="shared" si="2"/>
        <v>149000</v>
      </c>
      <c r="H24" s="14">
        <v>61000</v>
      </c>
      <c r="I24" s="14">
        <v>88000</v>
      </c>
      <c r="J24" s="5">
        <f t="shared" si="3"/>
        <v>149000</v>
      </c>
      <c r="K24" s="6">
        <f t="shared" si="4"/>
        <v>0</v>
      </c>
      <c r="L24" s="6">
        <f t="shared" si="5"/>
        <v>0</v>
      </c>
      <c r="M24" s="6">
        <f t="shared" si="6"/>
        <v>0</v>
      </c>
    </row>
    <row r="25" spans="1:13" x14ac:dyDescent="0.3">
      <c r="A25" s="23">
        <v>20</v>
      </c>
      <c r="B25" s="4" t="s">
        <v>26</v>
      </c>
      <c r="C25" s="3">
        <v>18615</v>
      </c>
      <c r="D25" s="14"/>
      <c r="E25" s="20">
        <f t="shared" si="1"/>
        <v>18615</v>
      </c>
      <c r="F25" s="15">
        <v>21430</v>
      </c>
      <c r="G25" s="5">
        <f t="shared" si="2"/>
        <v>40045</v>
      </c>
      <c r="H25" s="14">
        <v>18615</v>
      </c>
      <c r="I25" s="14">
        <v>21430</v>
      </c>
      <c r="J25" s="5">
        <f t="shared" si="3"/>
        <v>40045</v>
      </c>
      <c r="K25" s="6">
        <f t="shared" si="4"/>
        <v>0</v>
      </c>
      <c r="L25" s="6">
        <f t="shared" si="5"/>
        <v>0</v>
      </c>
      <c r="M25" s="6">
        <f t="shared" si="6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/>
      <c r="I26" s="14">
        <v>6900</v>
      </c>
      <c r="J26" s="5">
        <f t="shared" si="3"/>
        <v>6900</v>
      </c>
      <c r="K26" s="6">
        <f t="shared" si="4"/>
        <v>0</v>
      </c>
      <c r="L26" s="6">
        <f t="shared" si="5"/>
        <v>-700</v>
      </c>
      <c r="M26" s="6">
        <f t="shared" si="6"/>
        <v>-700</v>
      </c>
    </row>
    <row r="27" spans="1:13" x14ac:dyDescent="0.3">
      <c r="A27" s="23">
        <v>22</v>
      </c>
      <c r="B27" s="4" t="s">
        <v>29</v>
      </c>
      <c r="C27" s="3">
        <v>23000</v>
      </c>
      <c r="D27" s="14"/>
      <c r="E27" s="20">
        <f t="shared" si="1"/>
        <v>23000</v>
      </c>
      <c r="F27" s="15">
        <v>0</v>
      </c>
      <c r="G27" s="5">
        <f t="shared" si="2"/>
        <v>23000</v>
      </c>
      <c r="H27" s="14">
        <v>23000</v>
      </c>
      <c r="I27" s="14"/>
      <c r="J27" s="5">
        <f t="shared" si="3"/>
        <v>23000</v>
      </c>
      <c r="K27" s="6">
        <f t="shared" si="4"/>
        <v>0</v>
      </c>
      <c r="L27" s="6">
        <f t="shared" si="5"/>
        <v>0</v>
      </c>
      <c r="M27" s="6">
        <f t="shared" si="6"/>
        <v>0</v>
      </c>
    </row>
    <row r="28" spans="1:13" x14ac:dyDescent="0.3">
      <c r="A28" s="23">
        <v>23</v>
      </c>
      <c r="B28" s="4" t="s">
        <v>14</v>
      </c>
      <c r="C28" s="3">
        <v>54500</v>
      </c>
      <c r="D28" s="14"/>
      <c r="E28" s="20">
        <f t="shared" si="1"/>
        <v>54500</v>
      </c>
      <c r="F28" s="15">
        <v>0</v>
      </c>
      <c r="G28" s="5">
        <f t="shared" si="2"/>
        <v>54500</v>
      </c>
      <c r="H28" s="14">
        <v>54500</v>
      </c>
      <c r="I28" s="14"/>
      <c r="J28" s="5">
        <f t="shared" si="3"/>
        <v>54500</v>
      </c>
      <c r="K28" s="6">
        <f t="shared" si="4"/>
        <v>0</v>
      </c>
      <c r="L28" s="6">
        <f t="shared" si="5"/>
        <v>0</v>
      </c>
      <c r="M28" s="6">
        <f t="shared" si="6"/>
        <v>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20">
        <f t="shared" si="1"/>
        <v>12500</v>
      </c>
      <c r="F29" s="15">
        <v>6500</v>
      </c>
      <c r="G29" s="5">
        <f t="shared" si="2"/>
        <v>19000</v>
      </c>
      <c r="H29" s="14">
        <v>12500</v>
      </c>
      <c r="I29" s="14">
        <v>6500</v>
      </c>
      <c r="J29" s="5">
        <f t="shared" si="3"/>
        <v>19000</v>
      </c>
      <c r="K29" s="6">
        <f t="shared" si="4"/>
        <v>0</v>
      </c>
      <c r="L29" s="6">
        <f t="shared" si="5"/>
        <v>0</v>
      </c>
      <c r="M29" s="6">
        <f t="shared" si="6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/>
      <c r="I30" s="14">
        <v>2000</v>
      </c>
      <c r="J30" s="5">
        <f t="shared" si="3"/>
        <v>2000</v>
      </c>
      <c r="K30" s="6">
        <f t="shared" si="4"/>
        <v>0</v>
      </c>
      <c r="L30" s="6">
        <f t="shared" si="5"/>
        <v>0</v>
      </c>
      <c r="M30" s="6">
        <f t="shared" si="6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6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2790000</v>
      </c>
      <c r="G32" s="5">
        <f t="shared" si="2"/>
        <v>2790000</v>
      </c>
      <c r="H32" s="14"/>
      <c r="I32" s="14"/>
      <c r="J32" s="5">
        <f t="shared" si="3"/>
        <v>0</v>
      </c>
      <c r="K32" s="6">
        <f t="shared" si="4"/>
        <v>0</v>
      </c>
      <c r="L32" s="6">
        <f t="shared" si="5"/>
        <v>-2790000</v>
      </c>
      <c r="M32" s="6">
        <f t="shared" si="6"/>
        <v>-2790000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6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6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6"/>
        <v>0</v>
      </c>
    </row>
    <row r="38" spans="1:13" ht="31.5" x14ac:dyDescent="0.3">
      <c r="A38" s="23">
        <v>33</v>
      </c>
      <c r="B38" s="9" t="s">
        <v>40</v>
      </c>
      <c r="C38" s="14">
        <v>11000000</v>
      </c>
      <c r="D38" s="14"/>
      <c r="E38" s="20">
        <f t="shared" si="1"/>
        <v>11000000</v>
      </c>
      <c r="F38" s="15">
        <v>24200000</v>
      </c>
      <c r="G38" s="5">
        <f t="shared" si="2"/>
        <v>35200000</v>
      </c>
      <c r="H38" s="14">
        <v>11500000</v>
      </c>
      <c r="I38" s="14">
        <v>23000000</v>
      </c>
      <c r="J38" s="5">
        <f t="shared" si="3"/>
        <v>34500000</v>
      </c>
      <c r="K38" s="6">
        <f t="shared" si="4"/>
        <v>500000</v>
      </c>
      <c r="L38" s="6">
        <f t="shared" si="5"/>
        <v>-1200000</v>
      </c>
      <c r="M38" s="6">
        <f t="shared" si="6"/>
        <v>-700000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4400000</v>
      </c>
      <c r="G39" s="5">
        <f t="shared" si="2"/>
        <v>4400000</v>
      </c>
      <c r="H39" s="14"/>
      <c r="I39" s="14">
        <v>3400000</v>
      </c>
      <c r="J39" s="5">
        <f t="shared" si="3"/>
        <v>3400000</v>
      </c>
      <c r="K39" s="6">
        <f t="shared" si="4"/>
        <v>0</v>
      </c>
      <c r="L39" s="6">
        <f t="shared" si="5"/>
        <v>-1000000</v>
      </c>
      <c r="M39" s="6">
        <f t="shared" si="6"/>
        <v>-1000000</v>
      </c>
    </row>
    <row r="40" spans="1:13" ht="31.5" x14ac:dyDescent="0.3">
      <c r="A40" s="23">
        <v>35</v>
      </c>
      <c r="B40" s="4" t="s">
        <v>10</v>
      </c>
      <c r="C40" s="3">
        <v>1562850</v>
      </c>
      <c r="D40" s="3"/>
      <c r="E40" s="20">
        <f t="shared" si="1"/>
        <v>1562850</v>
      </c>
      <c r="F40" s="3"/>
      <c r="G40" s="5">
        <f t="shared" si="2"/>
        <v>1562850</v>
      </c>
      <c r="H40" s="3">
        <v>1562850</v>
      </c>
      <c r="I40" s="3"/>
      <c r="J40" s="5">
        <f t="shared" si="3"/>
        <v>1562850</v>
      </c>
      <c r="K40" s="6">
        <f t="shared" si="4"/>
        <v>0</v>
      </c>
      <c r="L40" s="6">
        <f t="shared" si="5"/>
        <v>0</v>
      </c>
      <c r="M40" s="6">
        <f t="shared" si="6"/>
        <v>0</v>
      </c>
    </row>
    <row r="41" spans="1:13" ht="31.5" x14ac:dyDescent="0.3">
      <c r="A41" s="23">
        <v>36</v>
      </c>
      <c r="B41" s="4" t="s">
        <v>11</v>
      </c>
      <c r="C41" s="3">
        <v>3501933</v>
      </c>
      <c r="D41" s="12">
        <v>117400</v>
      </c>
      <c r="E41" s="20">
        <f t="shared" si="1"/>
        <v>3619333</v>
      </c>
      <c r="F41" s="3"/>
      <c r="G41" s="5">
        <f t="shared" si="2"/>
        <v>3619333</v>
      </c>
      <c r="H41" s="3">
        <v>3501933</v>
      </c>
      <c r="I41" s="3">
        <v>546686</v>
      </c>
      <c r="J41" s="5">
        <f t="shared" si="3"/>
        <v>4048619</v>
      </c>
      <c r="K41" s="6">
        <f t="shared" si="4"/>
        <v>-117400</v>
      </c>
      <c r="L41" s="6">
        <f t="shared" si="5"/>
        <v>546686</v>
      </c>
      <c r="M41" s="6">
        <f t="shared" si="6"/>
        <v>429286</v>
      </c>
    </row>
    <row r="42" spans="1:13" x14ac:dyDescent="0.3">
      <c r="A42" s="23">
        <v>37</v>
      </c>
      <c r="B42" s="4" t="s">
        <v>12</v>
      </c>
      <c r="C42" s="3">
        <v>101200</v>
      </c>
      <c r="D42" s="3"/>
      <c r="E42" s="20">
        <f t="shared" si="1"/>
        <v>101200</v>
      </c>
      <c r="F42" s="3"/>
      <c r="G42" s="5">
        <f t="shared" si="2"/>
        <v>101200</v>
      </c>
      <c r="H42" s="3">
        <v>101200</v>
      </c>
      <c r="I42" s="3"/>
      <c r="J42" s="5">
        <f t="shared" si="3"/>
        <v>101200</v>
      </c>
      <c r="K42" s="6">
        <f t="shared" si="4"/>
        <v>0</v>
      </c>
      <c r="L42" s="6">
        <f t="shared" si="5"/>
        <v>0</v>
      </c>
      <c r="M42" s="6">
        <f t="shared" si="6"/>
        <v>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5"/>
        <v>0</v>
      </c>
      <c r="M43" s="6">
        <f t="shared" si="6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6"/>
        <v>0</v>
      </c>
    </row>
    <row r="45" spans="1:13" x14ac:dyDescent="0.3">
      <c r="A45" s="23">
        <v>40</v>
      </c>
      <c r="B45" s="4" t="s">
        <v>17</v>
      </c>
      <c r="C45" s="3">
        <v>103000</v>
      </c>
      <c r="D45" s="3"/>
      <c r="E45" s="20">
        <f t="shared" si="1"/>
        <v>103000</v>
      </c>
      <c r="F45" s="3"/>
      <c r="G45" s="5">
        <f t="shared" si="2"/>
        <v>103000</v>
      </c>
      <c r="H45" s="3">
        <v>104666</v>
      </c>
      <c r="I45" s="3"/>
      <c r="J45" s="5">
        <f t="shared" si="3"/>
        <v>104666</v>
      </c>
      <c r="K45" s="6">
        <f t="shared" si="4"/>
        <v>1666</v>
      </c>
      <c r="L45" s="6">
        <f t="shared" si="5"/>
        <v>0</v>
      </c>
      <c r="M45" s="6">
        <f t="shared" si="6"/>
        <v>1666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/>
      <c r="I46" s="7">
        <v>1500</v>
      </c>
      <c r="J46" s="5">
        <f t="shared" si="3"/>
        <v>1500</v>
      </c>
      <c r="K46" s="6">
        <f t="shared" si="4"/>
        <v>0</v>
      </c>
      <c r="L46" s="6">
        <f t="shared" si="5"/>
        <v>1500</v>
      </c>
      <c r="M46" s="6">
        <f t="shared" si="6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si="5"/>
        <v>0</v>
      </c>
      <c r="M47" s="6">
        <f t="shared" si="6"/>
        <v>0</v>
      </c>
    </row>
    <row r="48" spans="1:13" x14ac:dyDescent="0.3">
      <c r="A48" s="18"/>
      <c r="B48" s="33" t="s">
        <v>80</v>
      </c>
      <c r="C48" s="18">
        <f>SUM(C6:C47)</f>
        <v>18307821</v>
      </c>
      <c r="D48" s="18">
        <f t="shared" ref="D48:M48" si="7">SUM(D6:D47)</f>
        <v>117400</v>
      </c>
      <c r="E48" s="18">
        <f t="shared" si="7"/>
        <v>18425221</v>
      </c>
      <c r="F48" s="18">
        <f t="shared" si="7"/>
        <v>36891830</v>
      </c>
      <c r="G48" s="18">
        <f t="shared" si="7"/>
        <v>55317051</v>
      </c>
      <c r="H48" s="18">
        <f t="shared" si="7"/>
        <v>18809487</v>
      </c>
      <c r="I48" s="18">
        <f t="shared" si="7"/>
        <v>32310316</v>
      </c>
      <c r="J48" s="18">
        <f t="shared" si="7"/>
        <v>51119803</v>
      </c>
      <c r="K48" s="18">
        <f t="shared" si="7"/>
        <v>384266</v>
      </c>
      <c r="L48" s="18">
        <f t="shared" si="7"/>
        <v>-4581514</v>
      </c>
      <c r="M48" s="18">
        <f t="shared" si="7"/>
        <v>-4197248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2:M48"/>
  <sheetViews>
    <sheetView topLeftCell="A26" zoomScale="145" zoomScaleNormal="145" workbookViewId="0">
      <selection activeCell="D43" sqref="D43"/>
    </sheetView>
  </sheetViews>
  <sheetFormatPr defaultRowHeight="15.75" x14ac:dyDescent="0.3"/>
  <cols>
    <col min="1" max="1" width="7.7109375" style="19" bestFit="1" customWidth="1"/>
    <col min="2" max="2" width="20.85546875" style="19" customWidth="1"/>
    <col min="3" max="3" width="11.5703125" style="19" bestFit="1" customWidth="1"/>
    <col min="4" max="4" width="7.7109375" style="19" bestFit="1" customWidth="1"/>
    <col min="5" max="10" width="11.5703125" style="19" bestFit="1" customWidth="1"/>
    <col min="11" max="13" width="11" style="19" bestFit="1" customWidth="1"/>
    <col min="14" max="16384" width="9.140625" style="19"/>
  </cols>
  <sheetData>
    <row r="2" spans="1:13" x14ac:dyDescent="0.3">
      <c r="A2" s="46" t="s">
        <v>83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545300</v>
      </c>
      <c r="G6" s="5">
        <f>SUM(E6:F6)</f>
        <v>550550</v>
      </c>
      <c r="H6" s="14">
        <v>5250</v>
      </c>
      <c r="I6" s="14">
        <v>545300</v>
      </c>
      <c r="J6" s="5">
        <f>SUM(H6:I6)</f>
        <v>550550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/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/>
      <c r="E10" s="20">
        <f t="shared" si="1"/>
        <v>17000</v>
      </c>
      <c r="F10" s="15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26000</v>
      </c>
      <c r="I11" s="14">
        <v>31600</v>
      </c>
      <c r="J11" s="5">
        <f t="shared" si="3"/>
        <v>57600</v>
      </c>
      <c r="K11" s="6">
        <f t="shared" si="4"/>
        <v>5000</v>
      </c>
      <c r="L11" s="6">
        <f t="shared" si="0"/>
        <v>0</v>
      </c>
      <c r="M11" s="6">
        <f t="shared" si="0"/>
        <v>5000</v>
      </c>
    </row>
    <row r="12" spans="1:13" x14ac:dyDescent="0.3">
      <c r="A12" s="23">
        <v>7</v>
      </c>
      <c r="B12" s="4" t="s">
        <v>27</v>
      </c>
      <c r="C12" s="3">
        <v>4000</v>
      </c>
      <c r="D12" s="14"/>
      <c r="E12" s="20">
        <f t="shared" si="1"/>
        <v>4000</v>
      </c>
      <c r="F12" s="15">
        <v>20500</v>
      </c>
      <c r="G12" s="5">
        <f t="shared" si="2"/>
        <v>24500</v>
      </c>
      <c r="H12" s="14">
        <v>3000</v>
      </c>
      <c r="I12" s="14">
        <v>20500</v>
      </c>
      <c r="J12" s="5">
        <f t="shared" si="3"/>
        <v>23500</v>
      </c>
      <c r="K12" s="6">
        <f t="shared" si="4"/>
        <v>-1000</v>
      </c>
      <c r="L12" s="6">
        <f t="shared" si="0"/>
        <v>0</v>
      </c>
      <c r="M12" s="6">
        <f t="shared" si="0"/>
        <v>-1000</v>
      </c>
    </row>
    <row r="13" spans="1:13" x14ac:dyDescent="0.3">
      <c r="A13" s="23">
        <v>8</v>
      </c>
      <c r="B13" s="4" t="s">
        <v>15</v>
      </c>
      <c r="C13" s="3">
        <v>21273</v>
      </c>
      <c r="D13" s="14"/>
      <c r="E13" s="20">
        <f t="shared" si="1"/>
        <v>21273</v>
      </c>
      <c r="F13" s="15">
        <v>0</v>
      </c>
      <c r="G13" s="5">
        <f t="shared" si="2"/>
        <v>21273</v>
      </c>
      <c r="H13" s="14">
        <v>21273</v>
      </c>
      <c r="I13" s="14"/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1483850</v>
      </c>
      <c r="D14" s="14"/>
      <c r="E14" s="20">
        <f t="shared" si="1"/>
        <v>1483850</v>
      </c>
      <c r="F14" s="15">
        <v>2704700</v>
      </c>
      <c r="G14" s="5">
        <f t="shared" si="2"/>
        <v>4188550</v>
      </c>
      <c r="H14" s="14"/>
      <c r="I14" s="14"/>
      <c r="J14" s="5">
        <f t="shared" si="3"/>
        <v>0</v>
      </c>
      <c r="K14" s="6">
        <f t="shared" si="4"/>
        <v>-1483850</v>
      </c>
      <c r="L14" s="6">
        <f t="shared" si="0"/>
        <v>-2704700</v>
      </c>
      <c r="M14" s="6">
        <f t="shared" si="0"/>
        <v>-4188550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1200000</v>
      </c>
      <c r="G15" s="5">
        <f t="shared" si="2"/>
        <v>1200000</v>
      </c>
      <c r="H15" s="14"/>
      <c r="I15" s="14"/>
      <c r="J15" s="5">
        <f t="shared" si="3"/>
        <v>0</v>
      </c>
      <c r="K15" s="6">
        <f t="shared" si="4"/>
        <v>0</v>
      </c>
      <c r="L15" s="6">
        <f t="shared" si="0"/>
        <v>-1200000</v>
      </c>
      <c r="M15" s="6">
        <f t="shared" si="0"/>
        <v>-1200000</v>
      </c>
    </row>
    <row r="16" spans="1:13" x14ac:dyDescent="0.3">
      <c r="A16" s="23">
        <v>11</v>
      </c>
      <c r="B16" s="4" t="s">
        <v>21</v>
      </c>
      <c r="C16" s="3">
        <v>312100</v>
      </c>
      <c r="D16" s="14"/>
      <c r="E16" s="20">
        <f t="shared" si="1"/>
        <v>312100</v>
      </c>
      <c r="F16" s="15">
        <v>488500</v>
      </c>
      <c r="G16" s="5">
        <f t="shared" si="2"/>
        <v>800600</v>
      </c>
      <c r="H16" s="14">
        <v>309200</v>
      </c>
      <c r="I16" s="14">
        <v>488500</v>
      </c>
      <c r="J16" s="5">
        <f t="shared" si="3"/>
        <v>797700</v>
      </c>
      <c r="K16" s="6">
        <f t="shared" si="4"/>
        <v>-2900</v>
      </c>
      <c r="L16" s="6">
        <f t="shared" si="0"/>
        <v>0</v>
      </c>
      <c r="M16" s="6">
        <f t="shared" si="0"/>
        <v>-2900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0</v>
      </c>
      <c r="G17" s="5">
        <f t="shared" si="2"/>
        <v>0</v>
      </c>
      <c r="H17" s="14"/>
      <c r="I17" s="14"/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/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126600</v>
      </c>
      <c r="G20" s="5">
        <f t="shared" si="2"/>
        <v>135100</v>
      </c>
      <c r="H20" s="14">
        <v>7500</v>
      </c>
      <c r="I20" s="14">
        <v>126600</v>
      </c>
      <c r="J20" s="5">
        <f t="shared" si="3"/>
        <v>134100</v>
      </c>
      <c r="K20" s="6">
        <f t="shared" si="4"/>
        <v>-1000</v>
      </c>
      <c r="L20" s="6">
        <f t="shared" si="0"/>
        <v>0</v>
      </c>
      <c r="M20" s="6">
        <f t="shared" si="0"/>
        <v>-1000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/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47500</v>
      </c>
      <c r="G22" s="5">
        <f t="shared" si="2"/>
        <v>82000</v>
      </c>
      <c r="H22" s="14">
        <v>32000</v>
      </c>
      <c r="I22" s="14">
        <v>47500</v>
      </c>
      <c r="J22" s="5">
        <f t="shared" si="3"/>
        <v>79500</v>
      </c>
      <c r="K22" s="6">
        <f t="shared" si="4"/>
        <v>-2500</v>
      </c>
      <c r="L22" s="6">
        <f t="shared" si="4"/>
        <v>0</v>
      </c>
      <c r="M22" s="6">
        <f t="shared" si="4"/>
        <v>-2500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/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61000</v>
      </c>
      <c r="D24" s="14"/>
      <c r="E24" s="20">
        <f t="shared" si="1"/>
        <v>61000</v>
      </c>
      <c r="F24" s="15">
        <v>100000</v>
      </c>
      <c r="G24" s="5">
        <f t="shared" si="2"/>
        <v>161000</v>
      </c>
      <c r="H24" s="14">
        <v>61000</v>
      </c>
      <c r="I24" s="14">
        <v>100000</v>
      </c>
      <c r="J24" s="5">
        <f t="shared" si="3"/>
        <v>161000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3">
        <v>20</v>
      </c>
      <c r="B25" s="4" t="s">
        <v>26</v>
      </c>
      <c r="C25" s="3">
        <v>18615</v>
      </c>
      <c r="D25" s="14"/>
      <c r="E25" s="20">
        <f t="shared" si="1"/>
        <v>18615</v>
      </c>
      <c r="F25" s="15">
        <v>21430</v>
      </c>
      <c r="G25" s="5">
        <f t="shared" si="2"/>
        <v>40045</v>
      </c>
      <c r="H25" s="14">
        <v>19615</v>
      </c>
      <c r="I25" s="14">
        <v>21430</v>
      </c>
      <c r="J25" s="5">
        <f t="shared" si="3"/>
        <v>41045</v>
      </c>
      <c r="K25" s="6">
        <f t="shared" si="4"/>
        <v>1000</v>
      </c>
      <c r="L25" s="6">
        <f t="shared" si="4"/>
        <v>0</v>
      </c>
      <c r="M25" s="6">
        <f t="shared" si="4"/>
        <v>1000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/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3">
        <v>22</v>
      </c>
      <c r="B27" s="4" t="s">
        <v>29</v>
      </c>
      <c r="C27" s="3">
        <v>41000</v>
      </c>
      <c r="D27" s="14"/>
      <c r="E27" s="20">
        <f t="shared" si="1"/>
        <v>41000</v>
      </c>
      <c r="F27" s="15">
        <v>18500</v>
      </c>
      <c r="G27" s="5">
        <f t="shared" si="2"/>
        <v>59500</v>
      </c>
      <c r="H27" s="14">
        <v>41000</v>
      </c>
      <c r="I27" s="14">
        <v>18500</v>
      </c>
      <c r="J27" s="5">
        <f t="shared" si="3"/>
        <v>59500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3">
        <v>23</v>
      </c>
      <c r="B28" s="4" t="s">
        <v>14</v>
      </c>
      <c r="C28" s="3">
        <v>48500</v>
      </c>
      <c r="D28" s="14"/>
      <c r="E28" s="20">
        <f t="shared" si="1"/>
        <v>48500</v>
      </c>
      <c r="F28" s="15">
        <v>0</v>
      </c>
      <c r="G28" s="5">
        <f t="shared" si="2"/>
        <v>48500</v>
      </c>
      <c r="H28" s="14">
        <v>48500</v>
      </c>
      <c r="I28" s="14"/>
      <c r="J28" s="5">
        <f t="shared" si="3"/>
        <v>48500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20">
        <f t="shared" si="1"/>
        <v>12500</v>
      </c>
      <c r="F29" s="15">
        <v>6500</v>
      </c>
      <c r="G29" s="5">
        <f t="shared" si="2"/>
        <v>19000</v>
      </c>
      <c r="H29" s="14">
        <v>15000</v>
      </c>
      <c r="I29" s="14">
        <v>6500</v>
      </c>
      <c r="J29" s="5">
        <f t="shared" si="3"/>
        <v>21500</v>
      </c>
      <c r="K29" s="6">
        <f t="shared" si="4"/>
        <v>2500</v>
      </c>
      <c r="L29" s="6">
        <f t="shared" si="4"/>
        <v>0</v>
      </c>
      <c r="M29" s="6">
        <f t="shared" si="4"/>
        <v>2500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/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31.5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3080000</v>
      </c>
      <c r="G32" s="5">
        <f t="shared" si="2"/>
        <v>3080000</v>
      </c>
      <c r="H32" s="14"/>
      <c r="I32" s="14">
        <v>3080000</v>
      </c>
      <c r="J32" s="5">
        <f t="shared" si="3"/>
        <v>3080000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12500000</v>
      </c>
      <c r="D38" s="14"/>
      <c r="E38" s="20">
        <f t="shared" si="1"/>
        <v>12500000</v>
      </c>
      <c r="F38" s="15">
        <v>28200000</v>
      </c>
      <c r="G38" s="5">
        <f t="shared" si="2"/>
        <v>40700000</v>
      </c>
      <c r="H38" s="14">
        <v>12500000</v>
      </c>
      <c r="I38" s="14">
        <v>29200000</v>
      </c>
      <c r="J38" s="5">
        <f t="shared" si="3"/>
        <v>41700000</v>
      </c>
      <c r="K38" s="6">
        <f t="shared" si="4"/>
        <v>0</v>
      </c>
      <c r="L38" s="6">
        <f t="shared" si="4"/>
        <v>1000000</v>
      </c>
      <c r="M38" s="6">
        <f t="shared" si="4"/>
        <v>1000000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5400000</v>
      </c>
      <c r="G39" s="5">
        <f t="shared" si="2"/>
        <v>5400000</v>
      </c>
      <c r="H39" s="14"/>
      <c r="I39" s="14">
        <v>5400000</v>
      </c>
      <c r="J39" s="5">
        <f t="shared" si="3"/>
        <v>5400000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1514051</v>
      </c>
      <c r="D40" s="3"/>
      <c r="E40" s="20">
        <f t="shared" si="1"/>
        <v>1514051</v>
      </c>
      <c r="F40" s="3"/>
      <c r="G40" s="5">
        <f t="shared" si="2"/>
        <v>1514051</v>
      </c>
      <c r="H40" s="3">
        <v>1514051</v>
      </c>
      <c r="I40" s="3"/>
      <c r="J40" s="5">
        <f t="shared" si="3"/>
        <v>1514051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3">
        <v>36</v>
      </c>
      <c r="B41" s="4" t="s">
        <v>11</v>
      </c>
      <c r="C41" s="3">
        <v>3512090</v>
      </c>
      <c r="D41" s="12">
        <v>16700</v>
      </c>
      <c r="E41" s="20">
        <f t="shared" si="1"/>
        <v>3528790</v>
      </c>
      <c r="F41" s="3"/>
      <c r="G41" s="5">
        <f t="shared" si="2"/>
        <v>3528790</v>
      </c>
      <c r="H41" s="3">
        <v>3512990</v>
      </c>
      <c r="I41" s="3">
        <v>16700</v>
      </c>
      <c r="J41" s="5">
        <f t="shared" si="3"/>
        <v>3529690</v>
      </c>
      <c r="K41" s="6">
        <f t="shared" si="4"/>
        <v>-15800</v>
      </c>
      <c r="L41" s="6">
        <f t="shared" si="4"/>
        <v>16700</v>
      </c>
      <c r="M41" s="6">
        <f t="shared" si="4"/>
        <v>900</v>
      </c>
    </row>
    <row r="42" spans="1:13" x14ac:dyDescent="0.3">
      <c r="A42" s="23">
        <v>37</v>
      </c>
      <c r="B42" s="4" t="s">
        <v>12</v>
      </c>
      <c r="C42" s="3">
        <v>109100</v>
      </c>
      <c r="D42" s="3"/>
      <c r="E42" s="20">
        <f t="shared" si="1"/>
        <v>109100</v>
      </c>
      <c r="F42" s="3"/>
      <c r="G42" s="5">
        <f t="shared" si="2"/>
        <v>109100</v>
      </c>
      <c r="H42" s="3">
        <v>111100</v>
      </c>
      <c r="I42" s="3"/>
      <c r="J42" s="5">
        <f t="shared" si="3"/>
        <v>111100</v>
      </c>
      <c r="K42" s="6">
        <f t="shared" si="4"/>
        <v>2000</v>
      </c>
      <c r="L42" s="6">
        <f t="shared" si="4"/>
        <v>0</v>
      </c>
      <c r="M42" s="6">
        <f t="shared" si="4"/>
        <v>2000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109000</v>
      </c>
      <c r="D45" s="3"/>
      <c r="E45" s="20">
        <f t="shared" si="1"/>
        <v>109000</v>
      </c>
      <c r="F45" s="3"/>
      <c r="G45" s="5">
        <f t="shared" si="2"/>
        <v>109000</v>
      </c>
      <c r="H45" s="3">
        <v>110000</v>
      </c>
      <c r="I45" s="3"/>
      <c r="J45" s="5">
        <f t="shared" si="3"/>
        <v>110000</v>
      </c>
      <c r="K45" s="6">
        <f t="shared" si="4"/>
        <v>1000</v>
      </c>
      <c r="L45" s="6">
        <f t="shared" si="4"/>
        <v>0</v>
      </c>
      <c r="M45" s="6">
        <f t="shared" si="4"/>
        <v>1000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>
        <v>1500</v>
      </c>
      <c r="I46" s="7"/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82</v>
      </c>
      <c r="C48" s="18">
        <f>SUM(C6:C47)</f>
        <v>19929929</v>
      </c>
      <c r="D48" s="18">
        <f t="shared" ref="D48:M48" si="6">SUM(D6:D47)</f>
        <v>16700</v>
      </c>
      <c r="E48" s="18">
        <f t="shared" si="6"/>
        <v>19946629</v>
      </c>
      <c r="F48" s="18">
        <f t="shared" si="6"/>
        <v>42151080</v>
      </c>
      <c r="G48" s="18">
        <f t="shared" si="6"/>
        <v>62097709</v>
      </c>
      <c r="H48" s="18">
        <f t="shared" si="6"/>
        <v>18452579</v>
      </c>
      <c r="I48" s="18">
        <f t="shared" si="6"/>
        <v>39263080</v>
      </c>
      <c r="J48" s="18">
        <f t="shared" si="6"/>
        <v>57715659</v>
      </c>
      <c r="K48" s="18">
        <f t="shared" si="6"/>
        <v>-1494050</v>
      </c>
      <c r="L48" s="18">
        <f t="shared" si="6"/>
        <v>-2888000</v>
      </c>
      <c r="M48" s="18">
        <f t="shared" si="6"/>
        <v>-4382050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00000"/>
  </sheetPr>
  <dimension ref="A2:M48"/>
  <sheetViews>
    <sheetView topLeftCell="A16" zoomScale="145" zoomScaleNormal="145" workbookViewId="0">
      <selection activeCell="G14" sqref="G14"/>
    </sheetView>
  </sheetViews>
  <sheetFormatPr defaultRowHeight="16.5" x14ac:dyDescent="0.3"/>
  <cols>
    <col min="1" max="1" width="7.5703125" style="1" bestFit="1" customWidth="1"/>
    <col min="2" max="2" width="20.7109375" style="36" customWidth="1"/>
    <col min="3" max="3" width="11.5703125" style="1" bestFit="1" customWidth="1"/>
    <col min="4" max="4" width="9" style="1" bestFit="1" customWidth="1"/>
    <col min="5" max="10" width="11.5703125" style="1" bestFit="1" customWidth="1"/>
    <col min="11" max="11" width="9.7109375" style="1" bestFit="1" customWidth="1"/>
    <col min="12" max="12" width="9" style="1" bestFit="1" customWidth="1"/>
    <col min="13" max="13" width="7.7109375" style="1" bestFit="1" customWidth="1"/>
    <col min="14" max="16384" width="9.140625" style="1"/>
  </cols>
  <sheetData>
    <row r="2" spans="1:13" x14ac:dyDescent="0.3">
      <c r="A2" s="48" t="s">
        <v>85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7">
        <v>5250</v>
      </c>
      <c r="D6" s="35"/>
      <c r="E6" s="20">
        <f>SUM(C6:D6)</f>
        <v>5250</v>
      </c>
      <c r="F6" s="38">
        <v>531300</v>
      </c>
      <c r="G6" s="39">
        <f>SUM(E6:F6)</f>
        <v>536550</v>
      </c>
      <c r="H6" s="35">
        <v>5250</v>
      </c>
      <c r="I6" s="35">
        <v>531300</v>
      </c>
      <c r="J6" s="39">
        <f>SUM(H6:I6)</f>
        <v>536550</v>
      </c>
      <c r="K6" s="40">
        <f>SUM(H6-E6)</f>
        <v>0</v>
      </c>
      <c r="L6" s="40">
        <f t="shared" ref="L6:M21" si="0">SUM(I6-F6)</f>
        <v>0</v>
      </c>
      <c r="M6" s="40">
        <f t="shared" si="0"/>
        <v>0</v>
      </c>
    </row>
    <row r="7" spans="1:13" x14ac:dyDescent="0.3">
      <c r="A7" s="14">
        <v>2</v>
      </c>
      <c r="B7" s="4" t="s">
        <v>34</v>
      </c>
      <c r="C7" s="37">
        <v>0</v>
      </c>
      <c r="D7" s="35"/>
      <c r="E7" s="20">
        <f t="shared" ref="E7:E47" si="1">SUM(C7:D7)</f>
        <v>0</v>
      </c>
      <c r="F7" s="38">
        <v>19400</v>
      </c>
      <c r="G7" s="39">
        <f t="shared" ref="G7:G47" si="2">SUM(E7:F7)</f>
        <v>19400</v>
      </c>
      <c r="H7" s="35"/>
      <c r="I7" s="35">
        <v>19400</v>
      </c>
      <c r="J7" s="39">
        <f t="shared" ref="J7:J47" si="3">SUM(H7:I7)</f>
        <v>19400</v>
      </c>
      <c r="K7" s="40">
        <f t="shared" ref="K7:M47" si="4">SUM(H7-E7)</f>
        <v>0</v>
      </c>
      <c r="L7" s="40">
        <f t="shared" si="0"/>
        <v>0</v>
      </c>
      <c r="M7" s="40">
        <f t="shared" si="0"/>
        <v>0</v>
      </c>
    </row>
    <row r="8" spans="1:13" x14ac:dyDescent="0.3">
      <c r="A8" s="23">
        <v>3</v>
      </c>
      <c r="B8" s="4" t="s">
        <v>39</v>
      </c>
      <c r="C8" s="37">
        <v>0</v>
      </c>
      <c r="D8" s="35"/>
      <c r="E8" s="20">
        <f t="shared" si="1"/>
        <v>0</v>
      </c>
      <c r="F8" s="38">
        <v>1500</v>
      </c>
      <c r="G8" s="39">
        <f t="shared" si="2"/>
        <v>1500</v>
      </c>
      <c r="H8" s="35"/>
      <c r="I8" s="35">
        <v>1500</v>
      </c>
      <c r="J8" s="39">
        <f t="shared" si="3"/>
        <v>1500</v>
      </c>
      <c r="K8" s="40">
        <f t="shared" si="4"/>
        <v>0</v>
      </c>
      <c r="L8" s="40">
        <f t="shared" si="0"/>
        <v>0</v>
      </c>
      <c r="M8" s="40">
        <f t="shared" si="0"/>
        <v>0</v>
      </c>
    </row>
    <row r="9" spans="1:13" x14ac:dyDescent="0.3">
      <c r="A9" s="23">
        <v>4</v>
      </c>
      <c r="B9" s="4" t="s">
        <v>42</v>
      </c>
      <c r="C9" s="37">
        <v>0</v>
      </c>
      <c r="D9" s="35"/>
      <c r="E9" s="20">
        <f t="shared" si="1"/>
        <v>0</v>
      </c>
      <c r="F9" s="38">
        <v>0</v>
      </c>
      <c r="G9" s="39">
        <f t="shared" si="2"/>
        <v>0</v>
      </c>
      <c r="H9" s="35"/>
      <c r="I9" s="35"/>
      <c r="J9" s="39">
        <f t="shared" si="3"/>
        <v>0</v>
      </c>
      <c r="K9" s="40">
        <f t="shared" si="4"/>
        <v>0</v>
      </c>
      <c r="L9" s="40">
        <f t="shared" si="0"/>
        <v>0</v>
      </c>
      <c r="M9" s="40">
        <f t="shared" si="0"/>
        <v>0</v>
      </c>
    </row>
    <row r="10" spans="1:13" x14ac:dyDescent="0.3">
      <c r="A10" s="23">
        <v>5</v>
      </c>
      <c r="B10" s="4" t="s">
        <v>20</v>
      </c>
      <c r="C10" s="37">
        <v>17000</v>
      </c>
      <c r="D10" s="35"/>
      <c r="E10" s="20">
        <f t="shared" si="1"/>
        <v>17000</v>
      </c>
      <c r="F10" s="38">
        <v>80000</v>
      </c>
      <c r="G10" s="39">
        <f t="shared" si="2"/>
        <v>97000</v>
      </c>
      <c r="H10" s="35">
        <v>17000</v>
      </c>
      <c r="I10" s="35">
        <v>80000</v>
      </c>
      <c r="J10" s="39">
        <f t="shared" si="3"/>
        <v>97000</v>
      </c>
      <c r="K10" s="40">
        <f t="shared" si="4"/>
        <v>0</v>
      </c>
      <c r="L10" s="40">
        <f t="shared" si="0"/>
        <v>0</v>
      </c>
      <c r="M10" s="40">
        <f t="shared" si="0"/>
        <v>0</v>
      </c>
    </row>
    <row r="11" spans="1:13" x14ac:dyDescent="0.3">
      <c r="A11" s="23">
        <v>6</v>
      </c>
      <c r="B11" s="4" t="s">
        <v>18</v>
      </c>
      <c r="C11" s="37">
        <v>21000</v>
      </c>
      <c r="D11" s="35"/>
      <c r="E11" s="20">
        <f t="shared" si="1"/>
        <v>21000</v>
      </c>
      <c r="F11" s="38">
        <v>31600</v>
      </c>
      <c r="G11" s="39">
        <f t="shared" si="2"/>
        <v>52600</v>
      </c>
      <c r="H11" s="35">
        <v>21000</v>
      </c>
      <c r="I11" s="35">
        <v>31600</v>
      </c>
      <c r="J11" s="39">
        <f t="shared" si="3"/>
        <v>52600</v>
      </c>
      <c r="K11" s="40">
        <f t="shared" si="4"/>
        <v>0</v>
      </c>
      <c r="L11" s="40">
        <f t="shared" si="0"/>
        <v>0</v>
      </c>
      <c r="M11" s="40">
        <f t="shared" si="0"/>
        <v>0</v>
      </c>
    </row>
    <row r="12" spans="1:13" x14ac:dyDescent="0.3">
      <c r="A12" s="23">
        <v>7</v>
      </c>
      <c r="B12" s="4" t="s">
        <v>27</v>
      </c>
      <c r="C12" s="37">
        <v>7000</v>
      </c>
      <c r="D12" s="35"/>
      <c r="E12" s="20">
        <f t="shared" si="1"/>
        <v>7000</v>
      </c>
      <c r="F12" s="38">
        <v>28800</v>
      </c>
      <c r="G12" s="39">
        <f t="shared" si="2"/>
        <v>35800</v>
      </c>
      <c r="H12" s="35">
        <v>7000</v>
      </c>
      <c r="I12" s="35">
        <v>40800</v>
      </c>
      <c r="J12" s="39">
        <f t="shared" si="3"/>
        <v>47800</v>
      </c>
      <c r="K12" s="40">
        <f t="shared" si="4"/>
        <v>0</v>
      </c>
      <c r="L12" s="40">
        <f t="shared" si="0"/>
        <v>12000</v>
      </c>
      <c r="M12" s="40">
        <f t="shared" si="0"/>
        <v>12000</v>
      </c>
    </row>
    <row r="13" spans="1:13" x14ac:dyDescent="0.3">
      <c r="A13" s="23">
        <v>8</v>
      </c>
      <c r="B13" s="4" t="s">
        <v>15</v>
      </c>
      <c r="C13" s="37">
        <v>21273</v>
      </c>
      <c r="D13" s="35"/>
      <c r="E13" s="20">
        <f t="shared" si="1"/>
        <v>21273</v>
      </c>
      <c r="F13" s="38">
        <v>0</v>
      </c>
      <c r="G13" s="39">
        <f t="shared" si="2"/>
        <v>21273</v>
      </c>
      <c r="H13" s="35">
        <v>21273</v>
      </c>
      <c r="I13" s="35"/>
      <c r="J13" s="39">
        <f t="shared" si="3"/>
        <v>21273</v>
      </c>
      <c r="K13" s="40">
        <f t="shared" si="4"/>
        <v>0</v>
      </c>
      <c r="L13" s="40">
        <f t="shared" si="0"/>
        <v>0</v>
      </c>
      <c r="M13" s="40">
        <f t="shared" si="0"/>
        <v>0</v>
      </c>
    </row>
    <row r="14" spans="1:13" x14ac:dyDescent="0.3">
      <c r="A14" s="23">
        <v>9</v>
      </c>
      <c r="B14" s="4" t="s">
        <v>24</v>
      </c>
      <c r="C14" s="37">
        <v>1262975</v>
      </c>
      <c r="D14" s="35"/>
      <c r="E14" s="20">
        <f t="shared" si="1"/>
        <v>1262975</v>
      </c>
      <c r="F14" s="38">
        <v>2813400</v>
      </c>
      <c r="G14" s="39">
        <f t="shared" si="2"/>
        <v>4076375</v>
      </c>
      <c r="H14" s="35">
        <v>1262975</v>
      </c>
      <c r="I14" s="35">
        <v>2813400</v>
      </c>
      <c r="J14" s="39">
        <f t="shared" si="3"/>
        <v>4076375</v>
      </c>
      <c r="K14" s="40">
        <f t="shared" si="4"/>
        <v>0</v>
      </c>
      <c r="L14" s="40">
        <f t="shared" si="0"/>
        <v>0</v>
      </c>
      <c r="M14" s="40">
        <f t="shared" si="0"/>
        <v>0</v>
      </c>
    </row>
    <row r="15" spans="1:13" x14ac:dyDescent="0.3">
      <c r="A15" s="23">
        <v>10</v>
      </c>
      <c r="B15" s="4" t="s">
        <v>25</v>
      </c>
      <c r="C15" s="37">
        <v>0</v>
      </c>
      <c r="D15" s="35"/>
      <c r="E15" s="20">
        <f t="shared" si="1"/>
        <v>0</v>
      </c>
      <c r="F15" s="38">
        <v>1200000</v>
      </c>
      <c r="G15" s="39">
        <f t="shared" si="2"/>
        <v>1200000</v>
      </c>
      <c r="H15" s="35"/>
      <c r="I15" s="35">
        <v>1200000</v>
      </c>
      <c r="J15" s="39">
        <f t="shared" si="3"/>
        <v>1200000</v>
      </c>
      <c r="K15" s="40">
        <f t="shared" si="4"/>
        <v>0</v>
      </c>
      <c r="L15" s="40">
        <f t="shared" si="0"/>
        <v>0</v>
      </c>
      <c r="M15" s="40">
        <f t="shared" si="0"/>
        <v>0</v>
      </c>
    </row>
    <row r="16" spans="1:13" x14ac:dyDescent="0.3">
      <c r="A16" s="23">
        <v>11</v>
      </c>
      <c r="B16" s="4" t="s">
        <v>21</v>
      </c>
      <c r="C16" s="37">
        <v>223995</v>
      </c>
      <c r="D16" s="35"/>
      <c r="E16" s="20">
        <f t="shared" si="1"/>
        <v>223995</v>
      </c>
      <c r="F16" s="38">
        <v>430000</v>
      </c>
      <c r="G16" s="39">
        <f t="shared" si="2"/>
        <v>653995</v>
      </c>
      <c r="H16" s="35">
        <v>223995</v>
      </c>
      <c r="I16" s="35">
        <v>430000</v>
      </c>
      <c r="J16" s="39">
        <f t="shared" si="3"/>
        <v>653995</v>
      </c>
      <c r="K16" s="40">
        <f t="shared" si="4"/>
        <v>0</v>
      </c>
      <c r="L16" s="40">
        <f t="shared" si="0"/>
        <v>0</v>
      </c>
      <c r="M16" s="40">
        <f t="shared" si="0"/>
        <v>0</v>
      </c>
    </row>
    <row r="17" spans="1:13" x14ac:dyDescent="0.3">
      <c r="A17" s="23">
        <v>12</v>
      </c>
      <c r="B17" s="2" t="s">
        <v>43</v>
      </c>
      <c r="C17" s="37">
        <v>0</v>
      </c>
      <c r="D17" s="35"/>
      <c r="E17" s="20">
        <f t="shared" si="1"/>
        <v>0</v>
      </c>
      <c r="F17" s="38">
        <v>2500</v>
      </c>
      <c r="G17" s="39">
        <f t="shared" si="2"/>
        <v>2500</v>
      </c>
      <c r="H17" s="35"/>
      <c r="I17" s="35">
        <v>2500</v>
      </c>
      <c r="J17" s="39">
        <f t="shared" si="3"/>
        <v>2500</v>
      </c>
      <c r="K17" s="40">
        <f t="shared" si="4"/>
        <v>0</v>
      </c>
      <c r="L17" s="40">
        <f t="shared" si="0"/>
        <v>0</v>
      </c>
      <c r="M17" s="40">
        <f t="shared" si="0"/>
        <v>0</v>
      </c>
    </row>
    <row r="18" spans="1:13" x14ac:dyDescent="0.3">
      <c r="A18" s="23">
        <v>13</v>
      </c>
      <c r="B18" s="4" t="s">
        <v>31</v>
      </c>
      <c r="C18" s="37">
        <v>24600</v>
      </c>
      <c r="D18" s="35"/>
      <c r="E18" s="20">
        <f t="shared" si="1"/>
        <v>24600</v>
      </c>
      <c r="F18" s="38">
        <v>24000</v>
      </c>
      <c r="G18" s="39">
        <f t="shared" si="2"/>
        <v>48600</v>
      </c>
      <c r="H18" s="35">
        <v>24600</v>
      </c>
      <c r="I18" s="35">
        <v>24000</v>
      </c>
      <c r="J18" s="39">
        <f t="shared" si="3"/>
        <v>48600</v>
      </c>
      <c r="K18" s="40">
        <f t="shared" si="4"/>
        <v>0</v>
      </c>
      <c r="L18" s="40">
        <f t="shared" si="0"/>
        <v>0</v>
      </c>
      <c r="M18" s="40">
        <f t="shared" si="0"/>
        <v>0</v>
      </c>
    </row>
    <row r="19" spans="1:13" x14ac:dyDescent="0.3">
      <c r="A19" s="23">
        <v>14</v>
      </c>
      <c r="B19" s="4" t="s">
        <v>35</v>
      </c>
      <c r="C19" s="37">
        <v>0</v>
      </c>
      <c r="D19" s="35"/>
      <c r="E19" s="20">
        <f t="shared" si="1"/>
        <v>0</v>
      </c>
      <c r="F19" s="38">
        <v>5800</v>
      </c>
      <c r="G19" s="39">
        <f t="shared" si="2"/>
        <v>5800</v>
      </c>
      <c r="H19" s="35"/>
      <c r="I19" s="35">
        <v>5800</v>
      </c>
      <c r="J19" s="39">
        <f t="shared" si="3"/>
        <v>5800</v>
      </c>
      <c r="K19" s="40">
        <f t="shared" si="4"/>
        <v>0</v>
      </c>
      <c r="L19" s="40">
        <f t="shared" si="0"/>
        <v>0</v>
      </c>
      <c r="M19" s="40">
        <f t="shared" si="0"/>
        <v>0</v>
      </c>
    </row>
    <row r="20" spans="1:13" x14ac:dyDescent="0.3">
      <c r="A20" s="23">
        <v>15</v>
      </c>
      <c r="B20" s="4" t="s">
        <v>22</v>
      </c>
      <c r="C20" s="37">
        <v>8500</v>
      </c>
      <c r="D20" s="35"/>
      <c r="E20" s="20">
        <f t="shared" si="1"/>
        <v>8500</v>
      </c>
      <c r="F20" s="38">
        <v>124600</v>
      </c>
      <c r="G20" s="39">
        <f t="shared" si="2"/>
        <v>133100</v>
      </c>
      <c r="H20" s="35">
        <v>8500</v>
      </c>
      <c r="I20" s="35">
        <v>124600</v>
      </c>
      <c r="J20" s="39">
        <f t="shared" si="3"/>
        <v>133100</v>
      </c>
      <c r="K20" s="40">
        <f t="shared" si="4"/>
        <v>0</v>
      </c>
      <c r="L20" s="40">
        <f t="shared" si="0"/>
        <v>0</v>
      </c>
      <c r="M20" s="40">
        <f t="shared" si="0"/>
        <v>0</v>
      </c>
    </row>
    <row r="21" spans="1:13" x14ac:dyDescent="0.3">
      <c r="A21" s="23">
        <v>16</v>
      </c>
      <c r="B21" s="4" t="s">
        <v>38</v>
      </c>
      <c r="C21" s="37">
        <v>0</v>
      </c>
      <c r="D21" s="35"/>
      <c r="E21" s="20">
        <f t="shared" si="1"/>
        <v>0</v>
      </c>
      <c r="F21" s="38">
        <v>2650</v>
      </c>
      <c r="G21" s="39">
        <f t="shared" si="2"/>
        <v>2650</v>
      </c>
      <c r="H21" s="35"/>
      <c r="I21" s="35">
        <v>2650</v>
      </c>
      <c r="J21" s="39">
        <f t="shared" si="3"/>
        <v>2650</v>
      </c>
      <c r="K21" s="40">
        <f t="shared" si="4"/>
        <v>0</v>
      </c>
      <c r="L21" s="40">
        <f t="shared" si="0"/>
        <v>0</v>
      </c>
      <c r="M21" s="40">
        <f t="shared" si="0"/>
        <v>0</v>
      </c>
    </row>
    <row r="22" spans="1:13" x14ac:dyDescent="0.3">
      <c r="A22" s="23">
        <v>17</v>
      </c>
      <c r="B22" s="4" t="s">
        <v>30</v>
      </c>
      <c r="C22" s="37">
        <v>34500</v>
      </c>
      <c r="D22" s="35"/>
      <c r="E22" s="20">
        <f t="shared" si="1"/>
        <v>34500</v>
      </c>
      <c r="F22" s="38">
        <v>45500</v>
      </c>
      <c r="G22" s="39">
        <f t="shared" si="2"/>
        <v>80000</v>
      </c>
      <c r="H22" s="35">
        <v>34500</v>
      </c>
      <c r="I22" s="35">
        <v>45500</v>
      </c>
      <c r="J22" s="39">
        <f t="shared" si="3"/>
        <v>80000</v>
      </c>
      <c r="K22" s="40">
        <f t="shared" si="4"/>
        <v>0</v>
      </c>
      <c r="L22" s="40">
        <f t="shared" si="4"/>
        <v>0</v>
      </c>
      <c r="M22" s="40">
        <f t="shared" si="4"/>
        <v>0</v>
      </c>
    </row>
    <row r="23" spans="1:13" x14ac:dyDescent="0.3">
      <c r="A23" s="23">
        <v>18</v>
      </c>
      <c r="B23" s="4" t="s">
        <v>36</v>
      </c>
      <c r="C23" s="37">
        <v>0</v>
      </c>
      <c r="D23" s="35"/>
      <c r="E23" s="20">
        <f t="shared" si="1"/>
        <v>0</v>
      </c>
      <c r="F23" s="38">
        <v>17000</v>
      </c>
      <c r="G23" s="39">
        <f t="shared" si="2"/>
        <v>17000</v>
      </c>
      <c r="H23" s="35"/>
      <c r="I23" s="35">
        <v>17000</v>
      </c>
      <c r="J23" s="39">
        <f t="shared" si="3"/>
        <v>17000</v>
      </c>
      <c r="K23" s="40">
        <f t="shared" si="4"/>
        <v>0</v>
      </c>
      <c r="L23" s="40">
        <f t="shared" si="4"/>
        <v>0</v>
      </c>
      <c r="M23" s="40">
        <f t="shared" si="4"/>
        <v>0</v>
      </c>
    </row>
    <row r="24" spans="1:13" x14ac:dyDescent="0.3">
      <c r="A24" s="23">
        <v>19</v>
      </c>
      <c r="B24" s="4" t="s">
        <v>23</v>
      </c>
      <c r="C24" s="37">
        <v>61000</v>
      </c>
      <c r="D24" s="35"/>
      <c r="E24" s="20">
        <f t="shared" si="1"/>
        <v>61000</v>
      </c>
      <c r="F24" s="38">
        <v>88000</v>
      </c>
      <c r="G24" s="39">
        <f t="shared" si="2"/>
        <v>149000</v>
      </c>
      <c r="H24" s="35">
        <v>61000</v>
      </c>
      <c r="I24" s="35">
        <v>88000</v>
      </c>
      <c r="J24" s="39">
        <f t="shared" si="3"/>
        <v>149000</v>
      </c>
      <c r="K24" s="40">
        <f t="shared" si="4"/>
        <v>0</v>
      </c>
      <c r="L24" s="40">
        <f t="shared" si="4"/>
        <v>0</v>
      </c>
      <c r="M24" s="40">
        <f t="shared" si="4"/>
        <v>0</v>
      </c>
    </row>
    <row r="25" spans="1:13" x14ac:dyDescent="0.3">
      <c r="A25" s="23">
        <v>20</v>
      </c>
      <c r="B25" s="4" t="s">
        <v>26</v>
      </c>
      <c r="C25" s="37">
        <v>18615</v>
      </c>
      <c r="D25" s="35"/>
      <c r="E25" s="20">
        <f t="shared" si="1"/>
        <v>18615</v>
      </c>
      <c r="F25" s="38">
        <v>21430</v>
      </c>
      <c r="G25" s="39">
        <f t="shared" si="2"/>
        <v>40045</v>
      </c>
      <c r="H25" s="35">
        <v>18615</v>
      </c>
      <c r="I25" s="35">
        <v>21430</v>
      </c>
      <c r="J25" s="39">
        <f t="shared" si="3"/>
        <v>40045</v>
      </c>
      <c r="K25" s="40">
        <f t="shared" si="4"/>
        <v>0</v>
      </c>
      <c r="L25" s="40">
        <f t="shared" si="4"/>
        <v>0</v>
      </c>
      <c r="M25" s="40">
        <f t="shared" si="4"/>
        <v>0</v>
      </c>
    </row>
    <row r="26" spans="1:13" x14ac:dyDescent="0.3">
      <c r="A26" s="23">
        <v>21</v>
      </c>
      <c r="B26" s="4" t="s">
        <v>33</v>
      </c>
      <c r="C26" s="37">
        <v>0</v>
      </c>
      <c r="D26" s="35"/>
      <c r="E26" s="20">
        <f t="shared" si="1"/>
        <v>0</v>
      </c>
      <c r="F26" s="38">
        <v>7600</v>
      </c>
      <c r="G26" s="39">
        <f t="shared" si="2"/>
        <v>7600</v>
      </c>
      <c r="H26" s="35"/>
      <c r="I26" s="35">
        <v>7600</v>
      </c>
      <c r="J26" s="39">
        <f t="shared" si="3"/>
        <v>7600</v>
      </c>
      <c r="K26" s="40">
        <f t="shared" si="4"/>
        <v>0</v>
      </c>
      <c r="L26" s="40">
        <f t="shared" si="4"/>
        <v>0</v>
      </c>
      <c r="M26" s="40">
        <f t="shared" si="4"/>
        <v>0</v>
      </c>
    </row>
    <row r="27" spans="1:13" ht="19.5" customHeight="1" x14ac:dyDescent="0.3">
      <c r="A27" s="23">
        <v>22</v>
      </c>
      <c r="B27" s="4" t="s">
        <v>29</v>
      </c>
      <c r="C27" s="37">
        <v>25000</v>
      </c>
      <c r="D27" s="35"/>
      <c r="E27" s="20">
        <f t="shared" si="1"/>
        <v>25000</v>
      </c>
      <c r="F27" s="38">
        <v>18500</v>
      </c>
      <c r="G27" s="39">
        <f t="shared" si="2"/>
        <v>43500</v>
      </c>
      <c r="H27" s="35">
        <v>25000</v>
      </c>
      <c r="I27" s="35">
        <v>18500</v>
      </c>
      <c r="J27" s="39">
        <f t="shared" si="3"/>
        <v>43500</v>
      </c>
      <c r="K27" s="40">
        <f t="shared" si="4"/>
        <v>0</v>
      </c>
      <c r="L27" s="40">
        <f t="shared" si="4"/>
        <v>0</v>
      </c>
      <c r="M27" s="40">
        <f t="shared" si="4"/>
        <v>0</v>
      </c>
    </row>
    <row r="28" spans="1:13" x14ac:dyDescent="0.3">
      <c r="A28" s="23">
        <v>23</v>
      </c>
      <c r="B28" s="4" t="s">
        <v>14</v>
      </c>
      <c r="C28" s="37">
        <v>116000</v>
      </c>
      <c r="D28" s="35"/>
      <c r="E28" s="20">
        <f t="shared" si="1"/>
        <v>116000</v>
      </c>
      <c r="F28" s="38">
        <v>0</v>
      </c>
      <c r="G28" s="39">
        <f t="shared" si="2"/>
        <v>116000</v>
      </c>
      <c r="H28" s="35">
        <v>116000</v>
      </c>
      <c r="I28" s="35"/>
      <c r="J28" s="39">
        <f t="shared" si="3"/>
        <v>116000</v>
      </c>
      <c r="K28" s="40">
        <f t="shared" si="4"/>
        <v>0</v>
      </c>
      <c r="L28" s="40">
        <f t="shared" si="4"/>
        <v>0</v>
      </c>
      <c r="M28" s="40">
        <f t="shared" si="4"/>
        <v>0</v>
      </c>
    </row>
    <row r="29" spans="1:13" x14ac:dyDescent="0.3">
      <c r="A29" s="23">
        <v>24</v>
      </c>
      <c r="B29" s="4" t="s">
        <v>28</v>
      </c>
      <c r="C29" s="37">
        <v>12500</v>
      </c>
      <c r="D29" s="35"/>
      <c r="E29" s="20">
        <f t="shared" si="1"/>
        <v>12500</v>
      </c>
      <c r="F29" s="38">
        <v>6500</v>
      </c>
      <c r="G29" s="39">
        <f t="shared" si="2"/>
        <v>19000</v>
      </c>
      <c r="H29" s="35">
        <v>12500</v>
      </c>
      <c r="I29" s="35">
        <v>6500</v>
      </c>
      <c r="J29" s="39">
        <f t="shared" si="3"/>
        <v>19000</v>
      </c>
      <c r="K29" s="40">
        <f t="shared" si="4"/>
        <v>0</v>
      </c>
      <c r="L29" s="40">
        <f t="shared" si="4"/>
        <v>0</v>
      </c>
      <c r="M29" s="40">
        <f t="shared" si="4"/>
        <v>0</v>
      </c>
    </row>
    <row r="30" spans="1:13" x14ac:dyDescent="0.3">
      <c r="A30" s="23">
        <v>25</v>
      </c>
      <c r="B30" s="4" t="s">
        <v>37</v>
      </c>
      <c r="C30" s="37">
        <v>0</v>
      </c>
      <c r="D30" s="35"/>
      <c r="E30" s="20">
        <f t="shared" si="1"/>
        <v>0</v>
      </c>
      <c r="F30" s="38">
        <v>2000</v>
      </c>
      <c r="G30" s="39">
        <f t="shared" si="2"/>
        <v>2000</v>
      </c>
      <c r="H30" s="35"/>
      <c r="I30" s="35">
        <v>2000</v>
      </c>
      <c r="J30" s="39">
        <f t="shared" si="3"/>
        <v>2000</v>
      </c>
      <c r="K30" s="40">
        <f t="shared" si="4"/>
        <v>0</v>
      </c>
      <c r="L30" s="40">
        <f t="shared" si="4"/>
        <v>0</v>
      </c>
      <c r="M30" s="40">
        <f t="shared" si="4"/>
        <v>0</v>
      </c>
    </row>
    <row r="31" spans="1:13" ht="31.5" x14ac:dyDescent="0.3">
      <c r="A31" s="23">
        <v>26</v>
      </c>
      <c r="B31" s="16" t="s">
        <v>46</v>
      </c>
      <c r="C31" s="37">
        <v>0</v>
      </c>
      <c r="D31" s="35"/>
      <c r="E31" s="20">
        <f t="shared" si="1"/>
        <v>0</v>
      </c>
      <c r="F31" s="38">
        <v>0</v>
      </c>
      <c r="G31" s="39">
        <f t="shared" si="2"/>
        <v>0</v>
      </c>
      <c r="H31" s="35"/>
      <c r="I31" s="35"/>
      <c r="J31" s="39">
        <f t="shared" si="3"/>
        <v>0</v>
      </c>
      <c r="K31" s="40">
        <f t="shared" si="4"/>
        <v>0</v>
      </c>
      <c r="L31" s="40">
        <f t="shared" si="4"/>
        <v>0</v>
      </c>
      <c r="M31" s="40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7">
        <v>0</v>
      </c>
      <c r="D32" s="35"/>
      <c r="E32" s="20">
        <f t="shared" si="1"/>
        <v>0</v>
      </c>
      <c r="F32" s="38">
        <v>3080000</v>
      </c>
      <c r="G32" s="39">
        <f t="shared" si="2"/>
        <v>3080000</v>
      </c>
      <c r="H32" s="35"/>
      <c r="I32" s="35">
        <v>3080000</v>
      </c>
      <c r="J32" s="39">
        <f t="shared" si="3"/>
        <v>3080000</v>
      </c>
      <c r="K32" s="40">
        <f t="shared" si="4"/>
        <v>0</v>
      </c>
      <c r="L32" s="40">
        <f t="shared" si="4"/>
        <v>0</v>
      </c>
      <c r="M32" s="40">
        <f t="shared" si="4"/>
        <v>0</v>
      </c>
    </row>
    <row r="33" spans="1:13" x14ac:dyDescent="0.3">
      <c r="A33" s="23">
        <v>28</v>
      </c>
      <c r="B33" s="16" t="s">
        <v>47</v>
      </c>
      <c r="C33" s="37">
        <v>0</v>
      </c>
      <c r="D33" s="35"/>
      <c r="E33" s="20">
        <f t="shared" si="1"/>
        <v>0</v>
      </c>
      <c r="F33" s="38">
        <v>0</v>
      </c>
      <c r="G33" s="39">
        <f t="shared" si="2"/>
        <v>0</v>
      </c>
      <c r="H33" s="35"/>
      <c r="I33" s="35"/>
      <c r="J33" s="39">
        <f t="shared" si="3"/>
        <v>0</v>
      </c>
      <c r="K33" s="40">
        <f t="shared" si="4"/>
        <v>0</v>
      </c>
      <c r="L33" s="40">
        <f t="shared" si="4"/>
        <v>0</v>
      </c>
      <c r="M33" s="40">
        <f t="shared" si="4"/>
        <v>0</v>
      </c>
    </row>
    <row r="34" spans="1:13" x14ac:dyDescent="0.3">
      <c r="A34" s="23">
        <v>29</v>
      </c>
      <c r="B34" s="10" t="s">
        <v>48</v>
      </c>
      <c r="C34" s="37">
        <v>0</v>
      </c>
      <c r="D34" s="41"/>
      <c r="E34" s="20">
        <f t="shared" si="1"/>
        <v>0</v>
      </c>
      <c r="F34" s="38">
        <v>0</v>
      </c>
      <c r="G34" s="39">
        <f t="shared" si="2"/>
        <v>0</v>
      </c>
      <c r="H34" s="17"/>
      <c r="I34" s="17"/>
      <c r="J34" s="39">
        <f t="shared" si="3"/>
        <v>0</v>
      </c>
      <c r="K34" s="40">
        <f t="shared" si="4"/>
        <v>0</v>
      </c>
      <c r="L34" s="40">
        <f t="shared" si="4"/>
        <v>0</v>
      </c>
      <c r="M34" s="40">
        <f t="shared" si="4"/>
        <v>0</v>
      </c>
    </row>
    <row r="35" spans="1:13" x14ac:dyDescent="0.3">
      <c r="A35" s="23">
        <v>30</v>
      </c>
      <c r="B35" s="10" t="s">
        <v>49</v>
      </c>
      <c r="C35" s="37">
        <v>0</v>
      </c>
      <c r="D35" s="35"/>
      <c r="E35" s="20">
        <f t="shared" si="1"/>
        <v>0</v>
      </c>
      <c r="F35" s="38">
        <v>0</v>
      </c>
      <c r="G35" s="39">
        <f t="shared" si="2"/>
        <v>0</v>
      </c>
      <c r="H35" s="35"/>
      <c r="I35" s="35"/>
      <c r="J35" s="39">
        <f t="shared" si="3"/>
        <v>0</v>
      </c>
      <c r="K35" s="40">
        <f t="shared" si="4"/>
        <v>0</v>
      </c>
      <c r="L35" s="40">
        <f t="shared" si="4"/>
        <v>0</v>
      </c>
      <c r="M35" s="40">
        <f t="shared" si="4"/>
        <v>0</v>
      </c>
    </row>
    <row r="36" spans="1:13" x14ac:dyDescent="0.3">
      <c r="A36" s="23">
        <v>31</v>
      </c>
      <c r="B36" s="10" t="s">
        <v>50</v>
      </c>
      <c r="C36" s="37">
        <v>0</v>
      </c>
      <c r="D36" s="35"/>
      <c r="E36" s="20">
        <f t="shared" si="1"/>
        <v>0</v>
      </c>
      <c r="F36" s="38">
        <v>0</v>
      </c>
      <c r="G36" s="39">
        <f t="shared" si="2"/>
        <v>0</v>
      </c>
      <c r="H36" s="35"/>
      <c r="I36" s="35"/>
      <c r="J36" s="39">
        <f t="shared" si="3"/>
        <v>0</v>
      </c>
      <c r="K36" s="40">
        <f t="shared" si="4"/>
        <v>0</v>
      </c>
      <c r="L36" s="40">
        <f t="shared" si="4"/>
        <v>0</v>
      </c>
      <c r="M36" s="40">
        <f t="shared" si="4"/>
        <v>0</v>
      </c>
    </row>
    <row r="37" spans="1:13" ht="31.5" x14ac:dyDescent="0.3">
      <c r="A37" s="23">
        <v>32</v>
      </c>
      <c r="B37" s="10" t="s">
        <v>51</v>
      </c>
      <c r="C37" s="37">
        <v>0</v>
      </c>
      <c r="D37" s="35"/>
      <c r="E37" s="20">
        <f t="shared" si="1"/>
        <v>0</v>
      </c>
      <c r="F37" s="38">
        <v>0</v>
      </c>
      <c r="G37" s="39">
        <f t="shared" si="2"/>
        <v>0</v>
      </c>
      <c r="H37" s="35"/>
      <c r="I37" s="35"/>
      <c r="J37" s="39">
        <f t="shared" si="3"/>
        <v>0</v>
      </c>
      <c r="K37" s="40">
        <f t="shared" si="4"/>
        <v>0</v>
      </c>
      <c r="L37" s="40">
        <f t="shared" si="4"/>
        <v>0</v>
      </c>
      <c r="M37" s="40">
        <f t="shared" si="4"/>
        <v>0</v>
      </c>
    </row>
    <row r="38" spans="1:13" ht="31.5" x14ac:dyDescent="0.3">
      <c r="A38" s="23">
        <v>33</v>
      </c>
      <c r="B38" s="9" t="s">
        <v>40</v>
      </c>
      <c r="C38" s="35">
        <v>11000000</v>
      </c>
      <c r="D38" s="35"/>
      <c r="E38" s="20">
        <f t="shared" si="1"/>
        <v>11000000</v>
      </c>
      <c r="F38" s="38">
        <v>17700000</v>
      </c>
      <c r="G38" s="39">
        <f t="shared" si="2"/>
        <v>28700000</v>
      </c>
      <c r="H38" s="35">
        <v>11000000</v>
      </c>
      <c r="I38" s="35">
        <v>17700000</v>
      </c>
      <c r="J38" s="39">
        <f t="shared" si="3"/>
        <v>28700000</v>
      </c>
      <c r="K38" s="40">
        <f t="shared" si="4"/>
        <v>0</v>
      </c>
      <c r="L38" s="40">
        <f t="shared" si="4"/>
        <v>0</v>
      </c>
      <c r="M38" s="40">
        <f t="shared" si="4"/>
        <v>0</v>
      </c>
    </row>
    <row r="39" spans="1:13" ht="31.5" x14ac:dyDescent="0.3">
      <c r="A39" s="23">
        <v>34</v>
      </c>
      <c r="B39" s="9" t="s">
        <v>41</v>
      </c>
      <c r="C39" s="37">
        <v>0</v>
      </c>
      <c r="D39" s="35"/>
      <c r="E39" s="20">
        <f t="shared" si="1"/>
        <v>0</v>
      </c>
      <c r="F39" s="38">
        <v>2600000</v>
      </c>
      <c r="G39" s="39">
        <f t="shared" si="2"/>
        <v>2600000</v>
      </c>
      <c r="H39" s="35"/>
      <c r="I39" s="35">
        <v>2600000</v>
      </c>
      <c r="J39" s="39">
        <f t="shared" si="3"/>
        <v>2600000</v>
      </c>
      <c r="K39" s="40">
        <f t="shared" si="4"/>
        <v>0</v>
      </c>
      <c r="L39" s="40">
        <f t="shared" si="4"/>
        <v>0</v>
      </c>
      <c r="M39" s="40">
        <f t="shared" si="4"/>
        <v>0</v>
      </c>
    </row>
    <row r="40" spans="1:13" ht="31.5" x14ac:dyDescent="0.3">
      <c r="A40" s="23">
        <v>35</v>
      </c>
      <c r="B40" s="4" t="s">
        <v>10</v>
      </c>
      <c r="C40" s="37">
        <v>1531650</v>
      </c>
      <c r="D40" s="37"/>
      <c r="E40" s="20">
        <f t="shared" si="1"/>
        <v>1531650</v>
      </c>
      <c r="F40" s="37"/>
      <c r="G40" s="39">
        <f t="shared" si="2"/>
        <v>1531650</v>
      </c>
      <c r="H40" s="37">
        <v>1531643</v>
      </c>
      <c r="I40" s="37"/>
      <c r="J40" s="39">
        <f t="shared" si="3"/>
        <v>1531643</v>
      </c>
      <c r="K40" s="40">
        <f t="shared" si="4"/>
        <v>-7</v>
      </c>
      <c r="L40" s="40">
        <f t="shared" si="4"/>
        <v>0</v>
      </c>
      <c r="M40" s="40">
        <f t="shared" si="4"/>
        <v>-7</v>
      </c>
    </row>
    <row r="41" spans="1:13" ht="31.5" x14ac:dyDescent="0.3">
      <c r="A41" s="23">
        <v>36</v>
      </c>
      <c r="B41" s="4" t="s">
        <v>11</v>
      </c>
      <c r="C41" s="37">
        <v>3460376</v>
      </c>
      <c r="D41" s="42">
        <v>450640</v>
      </c>
      <c r="E41" s="20">
        <f t="shared" si="1"/>
        <v>3911016</v>
      </c>
      <c r="F41" s="37"/>
      <c r="G41" s="39">
        <f t="shared" si="2"/>
        <v>3911016</v>
      </c>
      <c r="H41" s="37">
        <v>3460383</v>
      </c>
      <c r="I41" s="37">
        <v>450640</v>
      </c>
      <c r="J41" s="39">
        <f t="shared" si="3"/>
        <v>3911023</v>
      </c>
      <c r="K41" s="40">
        <f t="shared" si="4"/>
        <v>-450633</v>
      </c>
      <c r="L41" s="40">
        <f t="shared" si="4"/>
        <v>450640</v>
      </c>
      <c r="M41" s="40">
        <f t="shared" si="4"/>
        <v>7</v>
      </c>
    </row>
    <row r="42" spans="1:13" x14ac:dyDescent="0.3">
      <c r="A42" s="23">
        <v>37</v>
      </c>
      <c r="B42" s="4" t="s">
        <v>12</v>
      </c>
      <c r="C42" s="37">
        <v>100622</v>
      </c>
      <c r="D42" s="37"/>
      <c r="E42" s="20">
        <f t="shared" si="1"/>
        <v>100622</v>
      </c>
      <c r="F42" s="37"/>
      <c r="G42" s="39">
        <f t="shared" si="2"/>
        <v>100622</v>
      </c>
      <c r="H42" s="37">
        <v>99722</v>
      </c>
      <c r="I42" s="37"/>
      <c r="J42" s="39">
        <f t="shared" si="3"/>
        <v>99722</v>
      </c>
      <c r="K42" s="40">
        <f t="shared" si="4"/>
        <v>-900</v>
      </c>
      <c r="L42" s="40">
        <f t="shared" si="4"/>
        <v>0</v>
      </c>
      <c r="M42" s="40">
        <f t="shared" si="4"/>
        <v>-900</v>
      </c>
    </row>
    <row r="43" spans="1:13" x14ac:dyDescent="0.3">
      <c r="A43" s="23">
        <v>38</v>
      </c>
      <c r="B43" s="4" t="s">
        <v>13</v>
      </c>
      <c r="C43" s="37">
        <v>72000</v>
      </c>
      <c r="D43" s="37"/>
      <c r="E43" s="20">
        <f t="shared" si="1"/>
        <v>72000</v>
      </c>
      <c r="F43" s="37"/>
      <c r="G43" s="39">
        <f t="shared" si="2"/>
        <v>72000</v>
      </c>
      <c r="H43" s="37">
        <v>72000</v>
      </c>
      <c r="I43" s="37"/>
      <c r="J43" s="39">
        <f t="shared" si="3"/>
        <v>72000</v>
      </c>
      <c r="K43" s="40">
        <f t="shared" si="4"/>
        <v>0</v>
      </c>
      <c r="L43" s="40">
        <f t="shared" si="4"/>
        <v>0</v>
      </c>
      <c r="M43" s="40">
        <f t="shared" si="4"/>
        <v>0</v>
      </c>
    </row>
    <row r="44" spans="1:13" x14ac:dyDescent="0.3">
      <c r="A44" s="23">
        <v>39</v>
      </c>
      <c r="B44" s="4" t="s">
        <v>16</v>
      </c>
      <c r="C44" s="37">
        <v>0</v>
      </c>
      <c r="D44" s="37"/>
      <c r="E44" s="20">
        <f t="shared" si="1"/>
        <v>0</v>
      </c>
      <c r="F44" s="37"/>
      <c r="G44" s="39">
        <f t="shared" si="2"/>
        <v>0</v>
      </c>
      <c r="H44" s="37"/>
      <c r="I44" s="37"/>
      <c r="J44" s="39">
        <f t="shared" si="3"/>
        <v>0</v>
      </c>
      <c r="K44" s="40">
        <f t="shared" si="4"/>
        <v>0</v>
      </c>
      <c r="L44" s="40">
        <f t="shared" si="4"/>
        <v>0</v>
      </c>
      <c r="M44" s="40">
        <f t="shared" si="4"/>
        <v>0</v>
      </c>
    </row>
    <row r="45" spans="1:13" x14ac:dyDescent="0.3">
      <c r="A45" s="23">
        <v>40</v>
      </c>
      <c r="B45" s="4" t="s">
        <v>17</v>
      </c>
      <c r="C45" s="37">
        <v>103000</v>
      </c>
      <c r="D45" s="37"/>
      <c r="E45" s="20">
        <f t="shared" si="1"/>
        <v>103000</v>
      </c>
      <c r="F45" s="37"/>
      <c r="G45" s="39">
        <f t="shared" si="2"/>
        <v>103000</v>
      </c>
      <c r="H45" s="37">
        <v>103000</v>
      </c>
      <c r="I45" s="37"/>
      <c r="J45" s="39">
        <f t="shared" si="3"/>
        <v>103000</v>
      </c>
      <c r="K45" s="40">
        <f t="shared" si="4"/>
        <v>0</v>
      </c>
      <c r="L45" s="40">
        <f t="shared" si="4"/>
        <v>0</v>
      </c>
      <c r="M45" s="40">
        <f t="shared" si="4"/>
        <v>0</v>
      </c>
    </row>
    <row r="46" spans="1:13" x14ac:dyDescent="0.3">
      <c r="A46" s="23">
        <v>41</v>
      </c>
      <c r="B46" s="4" t="s">
        <v>32</v>
      </c>
      <c r="C46" s="37">
        <v>0</v>
      </c>
      <c r="D46" s="43"/>
      <c r="E46" s="20">
        <f t="shared" si="1"/>
        <v>0</v>
      </c>
      <c r="F46" s="43"/>
      <c r="G46" s="39">
        <f t="shared" si="2"/>
        <v>0</v>
      </c>
      <c r="H46" s="43">
        <v>1500</v>
      </c>
      <c r="I46" s="43"/>
      <c r="J46" s="39">
        <f t="shared" si="3"/>
        <v>1500</v>
      </c>
      <c r="K46" s="40">
        <f t="shared" si="4"/>
        <v>1500</v>
      </c>
      <c r="L46" s="40">
        <f t="shared" si="4"/>
        <v>0</v>
      </c>
      <c r="M46" s="40">
        <f t="shared" si="4"/>
        <v>1500</v>
      </c>
    </row>
    <row r="47" spans="1:13" x14ac:dyDescent="0.3">
      <c r="A47" s="23">
        <v>42</v>
      </c>
      <c r="B47" s="33" t="s">
        <v>52</v>
      </c>
      <c r="C47" s="41">
        <v>25000</v>
      </c>
      <c r="D47" s="41"/>
      <c r="E47" s="35">
        <f t="shared" si="1"/>
        <v>25000</v>
      </c>
      <c r="F47" s="41"/>
      <c r="G47" s="39">
        <f t="shared" si="2"/>
        <v>25000</v>
      </c>
      <c r="H47" s="41">
        <v>25000</v>
      </c>
      <c r="I47" s="41"/>
      <c r="J47" s="39">
        <f t="shared" si="3"/>
        <v>25000</v>
      </c>
      <c r="K47" s="40">
        <f t="shared" si="4"/>
        <v>0</v>
      </c>
      <c r="L47" s="40">
        <f t="shared" ref="L47:M47" si="5">SUM(I47-F47)</f>
        <v>0</v>
      </c>
      <c r="M47" s="40">
        <f t="shared" si="5"/>
        <v>0</v>
      </c>
    </row>
    <row r="48" spans="1:13" ht="18.75" customHeight="1" x14ac:dyDescent="0.3">
      <c r="A48" s="18"/>
      <c r="B48" s="33" t="s">
        <v>84</v>
      </c>
      <c r="C48" s="41">
        <f>SUM(C6:C47)</f>
        <v>18151856</v>
      </c>
      <c r="D48" s="41">
        <f t="shared" ref="D48:M48" si="6">SUM(D6:D47)</f>
        <v>450640</v>
      </c>
      <c r="E48" s="41">
        <f t="shared" si="6"/>
        <v>18602496</v>
      </c>
      <c r="F48" s="41">
        <f t="shared" si="6"/>
        <v>28882080</v>
      </c>
      <c r="G48" s="41">
        <f t="shared" si="6"/>
        <v>47484576</v>
      </c>
      <c r="H48" s="41">
        <f t="shared" si="6"/>
        <v>18152456</v>
      </c>
      <c r="I48" s="41">
        <f t="shared" si="6"/>
        <v>29344720</v>
      </c>
      <c r="J48" s="41">
        <f t="shared" si="6"/>
        <v>47497176</v>
      </c>
      <c r="K48" s="41">
        <f t="shared" si="6"/>
        <v>-450040</v>
      </c>
      <c r="L48" s="41">
        <f t="shared" si="6"/>
        <v>462640</v>
      </c>
      <c r="M48" s="41">
        <f t="shared" si="6"/>
        <v>12600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00000"/>
  </sheetPr>
  <dimension ref="A2:M48"/>
  <sheetViews>
    <sheetView topLeftCell="C1" zoomScale="145" zoomScaleNormal="145" workbookViewId="0">
      <selection activeCell="R22" sqref="R22"/>
    </sheetView>
  </sheetViews>
  <sheetFormatPr defaultRowHeight="15.75" x14ac:dyDescent="0.3"/>
  <cols>
    <col min="1" max="1" width="7.7109375" style="19" bestFit="1" customWidth="1"/>
    <col min="2" max="2" width="22.7109375" style="44" customWidth="1"/>
    <col min="3" max="3" width="11.5703125" style="19" bestFit="1" customWidth="1"/>
    <col min="4" max="4" width="9" style="19" bestFit="1" customWidth="1"/>
    <col min="5" max="6" width="11.5703125" style="19" bestFit="1" customWidth="1"/>
    <col min="7" max="7" width="10.28515625" style="19" customWidth="1"/>
    <col min="8" max="9" width="11.5703125" style="19" bestFit="1" customWidth="1"/>
    <col min="10" max="10" width="11.140625" style="19" customWidth="1"/>
    <col min="11" max="11" width="10.28515625" style="19" bestFit="1" customWidth="1"/>
    <col min="12" max="13" width="11" style="19" bestFit="1" customWidth="1"/>
    <col min="14" max="16384" width="9.140625" style="19"/>
  </cols>
  <sheetData>
    <row r="2" spans="1:13" x14ac:dyDescent="0.3">
      <c r="A2" s="46" t="s">
        <v>87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543300</v>
      </c>
      <c r="G6" s="5">
        <f>SUM(E6:F6)</f>
        <v>548550</v>
      </c>
      <c r="H6" s="14">
        <v>5250</v>
      </c>
      <c r="I6" s="14">
        <v>543300</v>
      </c>
      <c r="J6" s="5">
        <f>SUM(H6:I6)</f>
        <v>548550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/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/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/>
      <c r="E10" s="20">
        <f t="shared" si="1"/>
        <v>17000</v>
      </c>
      <c r="F10" s="15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5000</v>
      </c>
      <c r="D12" s="14"/>
      <c r="E12" s="20">
        <f t="shared" si="1"/>
        <v>5000</v>
      </c>
      <c r="F12" s="15">
        <v>18800</v>
      </c>
      <c r="G12" s="5">
        <f t="shared" si="2"/>
        <v>23800</v>
      </c>
      <c r="H12" s="14">
        <v>6000</v>
      </c>
      <c r="I12" s="14">
        <v>18800</v>
      </c>
      <c r="J12" s="5">
        <f t="shared" si="3"/>
        <v>24800</v>
      </c>
      <c r="K12" s="6">
        <f t="shared" si="4"/>
        <v>1000</v>
      </c>
      <c r="L12" s="6">
        <f t="shared" si="0"/>
        <v>0</v>
      </c>
      <c r="M12" s="6">
        <f t="shared" si="0"/>
        <v>1000</v>
      </c>
    </row>
    <row r="13" spans="1:13" x14ac:dyDescent="0.3">
      <c r="A13" s="23">
        <v>8</v>
      </c>
      <c r="B13" s="4" t="s">
        <v>15</v>
      </c>
      <c r="C13" s="3">
        <v>21273</v>
      </c>
      <c r="D13" s="14"/>
      <c r="E13" s="20">
        <f t="shared" si="1"/>
        <v>21273</v>
      </c>
      <c r="F13" s="15">
        <v>25000</v>
      </c>
      <c r="G13" s="5">
        <f t="shared" si="2"/>
        <v>46273</v>
      </c>
      <c r="H13" s="14">
        <v>21273</v>
      </c>
      <c r="I13" s="14">
        <v>25000</v>
      </c>
      <c r="J13" s="5">
        <f t="shared" si="3"/>
        <v>46273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1186475</v>
      </c>
      <c r="D14" s="14"/>
      <c r="E14" s="20">
        <f t="shared" si="1"/>
        <v>1186475</v>
      </c>
      <c r="F14" s="15">
        <v>2447850</v>
      </c>
      <c r="G14" s="5">
        <f t="shared" si="2"/>
        <v>3634325</v>
      </c>
      <c r="H14" s="14">
        <v>1186475</v>
      </c>
      <c r="I14" s="14">
        <v>2447850</v>
      </c>
      <c r="J14" s="5">
        <f t="shared" si="3"/>
        <v>3634325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1200000</v>
      </c>
      <c r="G15" s="5">
        <f t="shared" si="2"/>
        <v>1200000</v>
      </c>
      <c r="H15" s="14"/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287650</v>
      </c>
      <c r="D16" s="14"/>
      <c r="E16" s="20">
        <f t="shared" si="1"/>
        <v>287650</v>
      </c>
      <c r="F16" s="15">
        <v>464500</v>
      </c>
      <c r="G16" s="5">
        <f t="shared" si="2"/>
        <v>752150</v>
      </c>
      <c r="H16" s="14">
        <v>287650</v>
      </c>
      <c r="I16" s="14">
        <v>464500</v>
      </c>
      <c r="J16" s="5">
        <f t="shared" si="3"/>
        <v>752150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19500</v>
      </c>
      <c r="G17" s="5">
        <f t="shared" si="2"/>
        <v>19500</v>
      </c>
      <c r="H17" s="14"/>
      <c r="I17" s="14">
        <v>19500</v>
      </c>
      <c r="J17" s="5">
        <f t="shared" si="3"/>
        <v>19500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/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128700</v>
      </c>
      <c r="G20" s="5">
        <f t="shared" si="2"/>
        <v>137200</v>
      </c>
      <c r="H20" s="14">
        <v>8500</v>
      </c>
      <c r="I20" s="14">
        <v>128700</v>
      </c>
      <c r="J20" s="5">
        <f t="shared" si="3"/>
        <v>137200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/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/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61000</v>
      </c>
      <c r="D24" s="14"/>
      <c r="E24" s="20">
        <f t="shared" si="1"/>
        <v>61000</v>
      </c>
      <c r="F24" s="15">
        <v>88000</v>
      </c>
      <c r="G24" s="5">
        <f t="shared" si="2"/>
        <v>149000</v>
      </c>
      <c r="H24" s="14">
        <v>61000</v>
      </c>
      <c r="I24" s="14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3">
        <v>20</v>
      </c>
      <c r="B25" s="4" t="s">
        <v>26</v>
      </c>
      <c r="C25" s="3">
        <v>18615</v>
      </c>
      <c r="D25" s="14"/>
      <c r="E25" s="20">
        <f t="shared" si="1"/>
        <v>18615</v>
      </c>
      <c r="F25" s="15">
        <v>21430</v>
      </c>
      <c r="G25" s="5">
        <f t="shared" si="2"/>
        <v>40045</v>
      </c>
      <c r="H25" s="14">
        <v>18615</v>
      </c>
      <c r="I25" s="14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/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3">
        <v>22</v>
      </c>
      <c r="B27" s="4" t="s">
        <v>29</v>
      </c>
      <c r="C27" s="3">
        <v>27000</v>
      </c>
      <c r="D27" s="14"/>
      <c r="E27" s="20">
        <f t="shared" si="1"/>
        <v>27000</v>
      </c>
      <c r="F27" s="15">
        <v>0</v>
      </c>
      <c r="G27" s="5">
        <f t="shared" si="2"/>
        <v>27000</v>
      </c>
      <c r="H27" s="14">
        <v>27000</v>
      </c>
      <c r="I27" s="14"/>
      <c r="J27" s="5">
        <f t="shared" si="3"/>
        <v>27000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3">
        <v>23</v>
      </c>
      <c r="B28" s="4" t="s">
        <v>14</v>
      </c>
      <c r="C28" s="3">
        <v>86000</v>
      </c>
      <c r="D28" s="14"/>
      <c r="E28" s="20">
        <f t="shared" si="1"/>
        <v>86000</v>
      </c>
      <c r="F28" s="15">
        <v>0</v>
      </c>
      <c r="G28" s="5">
        <f t="shared" si="2"/>
        <v>86000</v>
      </c>
      <c r="H28" s="14">
        <v>86000</v>
      </c>
      <c r="I28" s="14"/>
      <c r="J28" s="5">
        <f t="shared" si="3"/>
        <v>86000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20">
        <f t="shared" si="1"/>
        <v>12500</v>
      </c>
      <c r="F29" s="15">
        <v>6500</v>
      </c>
      <c r="G29" s="5">
        <f t="shared" si="2"/>
        <v>19000</v>
      </c>
      <c r="H29" s="14">
        <v>12500</v>
      </c>
      <c r="I29" s="14">
        <v>6500</v>
      </c>
      <c r="J29" s="5">
        <f t="shared" si="3"/>
        <v>19000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/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2800000</v>
      </c>
      <c r="G32" s="5">
        <f t="shared" si="2"/>
        <v>2800000</v>
      </c>
      <c r="H32" s="14"/>
      <c r="I32" s="14">
        <v>2800000</v>
      </c>
      <c r="J32" s="5">
        <f t="shared" si="3"/>
        <v>2800000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10400000</v>
      </c>
      <c r="D38" s="14"/>
      <c r="E38" s="20">
        <f t="shared" si="1"/>
        <v>10400000</v>
      </c>
      <c r="F38" s="15">
        <v>11200000</v>
      </c>
      <c r="G38" s="5">
        <f t="shared" si="2"/>
        <v>21600000</v>
      </c>
      <c r="H38" s="14">
        <v>11900000</v>
      </c>
      <c r="I38" s="14">
        <v>8700000</v>
      </c>
      <c r="J38" s="5">
        <f t="shared" si="3"/>
        <v>20600000</v>
      </c>
      <c r="K38" s="6">
        <f t="shared" si="4"/>
        <v>1500000</v>
      </c>
      <c r="L38" s="6">
        <f t="shared" si="4"/>
        <v>-2500000</v>
      </c>
      <c r="M38" s="6">
        <f t="shared" si="4"/>
        <v>-1000000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2300000</v>
      </c>
      <c r="G39" s="5">
        <f t="shared" si="2"/>
        <v>2300000</v>
      </c>
      <c r="H39" s="14"/>
      <c r="I39" s="14">
        <v>2300000</v>
      </c>
      <c r="J39" s="5">
        <f t="shared" si="3"/>
        <v>2300000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1530850</v>
      </c>
      <c r="D40" s="12">
        <v>148200</v>
      </c>
      <c r="E40" s="20">
        <f t="shared" si="1"/>
        <v>1679050</v>
      </c>
      <c r="F40" s="3"/>
      <c r="G40" s="5">
        <f t="shared" si="2"/>
        <v>1679050</v>
      </c>
      <c r="H40" s="3">
        <v>1530850</v>
      </c>
      <c r="I40" s="3">
        <v>148200</v>
      </c>
      <c r="J40" s="5">
        <f t="shared" si="3"/>
        <v>1679050</v>
      </c>
      <c r="K40" s="6">
        <f t="shared" si="4"/>
        <v>-148200</v>
      </c>
      <c r="L40" s="6">
        <f t="shared" si="4"/>
        <v>148200</v>
      </c>
      <c r="M40" s="6">
        <f t="shared" si="4"/>
        <v>0</v>
      </c>
    </row>
    <row r="41" spans="1:13" ht="31.5" x14ac:dyDescent="0.3">
      <c r="A41" s="23">
        <v>36</v>
      </c>
      <c r="B41" s="4" t="s">
        <v>11</v>
      </c>
      <c r="C41" s="3">
        <v>3523623</v>
      </c>
      <c r="D41" s="12">
        <v>517440</v>
      </c>
      <c r="E41" s="20">
        <f t="shared" si="1"/>
        <v>4041063</v>
      </c>
      <c r="F41" s="3"/>
      <c r="G41" s="5">
        <f t="shared" si="2"/>
        <v>4041063</v>
      </c>
      <c r="H41" s="3">
        <v>3523623</v>
      </c>
      <c r="I41" s="3">
        <v>517430</v>
      </c>
      <c r="J41" s="5">
        <f t="shared" si="3"/>
        <v>4041053</v>
      </c>
      <c r="K41" s="6">
        <f t="shared" si="4"/>
        <v>-517440</v>
      </c>
      <c r="L41" s="6">
        <f t="shared" si="4"/>
        <v>517430</v>
      </c>
      <c r="M41" s="6">
        <f t="shared" si="4"/>
        <v>-10</v>
      </c>
    </row>
    <row r="42" spans="1:13" x14ac:dyDescent="0.3">
      <c r="A42" s="23">
        <v>37</v>
      </c>
      <c r="B42" s="4" t="s">
        <v>12</v>
      </c>
      <c r="C42" s="3">
        <v>107600</v>
      </c>
      <c r="D42" s="3"/>
      <c r="E42" s="20">
        <f t="shared" si="1"/>
        <v>107600</v>
      </c>
      <c r="F42" s="3"/>
      <c r="G42" s="5">
        <f t="shared" si="2"/>
        <v>107600</v>
      </c>
      <c r="H42" s="3">
        <v>107600</v>
      </c>
      <c r="I42" s="3"/>
      <c r="J42" s="5">
        <f t="shared" si="3"/>
        <v>107600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77250</v>
      </c>
      <c r="I43" s="3"/>
      <c r="J43" s="5">
        <f t="shared" si="3"/>
        <v>77250</v>
      </c>
      <c r="K43" s="6">
        <f t="shared" si="4"/>
        <v>5250</v>
      </c>
      <c r="L43" s="6">
        <f t="shared" si="4"/>
        <v>0</v>
      </c>
      <c r="M43" s="6">
        <f t="shared" si="4"/>
        <v>5250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109000</v>
      </c>
      <c r="D45" s="3"/>
      <c r="E45" s="20">
        <f t="shared" si="1"/>
        <v>109000</v>
      </c>
      <c r="F45" s="3"/>
      <c r="G45" s="5">
        <f t="shared" si="2"/>
        <v>109000</v>
      </c>
      <c r="H45" s="3">
        <v>109000</v>
      </c>
      <c r="I45" s="3"/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>
        <v>1500</v>
      </c>
      <c r="I46" s="7"/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86</v>
      </c>
      <c r="C48" s="18">
        <f>SUM(C6:C47)</f>
        <v>17559436</v>
      </c>
      <c r="D48" s="18">
        <f t="shared" ref="D48:M48" si="6">SUM(D6:D47)</f>
        <v>665640</v>
      </c>
      <c r="E48" s="18">
        <f t="shared" si="6"/>
        <v>18225076</v>
      </c>
      <c r="F48" s="18">
        <f t="shared" si="6"/>
        <v>21490630</v>
      </c>
      <c r="G48" s="18">
        <f t="shared" si="6"/>
        <v>39715706</v>
      </c>
      <c r="H48" s="18">
        <f t="shared" si="6"/>
        <v>19067186</v>
      </c>
      <c r="I48" s="18">
        <f t="shared" si="6"/>
        <v>19656260</v>
      </c>
      <c r="J48" s="18">
        <f t="shared" si="6"/>
        <v>38723446</v>
      </c>
      <c r="K48" s="18">
        <f t="shared" si="6"/>
        <v>842110</v>
      </c>
      <c r="L48" s="18">
        <f t="shared" si="6"/>
        <v>-1834370</v>
      </c>
      <c r="M48" s="18">
        <f t="shared" si="6"/>
        <v>-992260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C00000"/>
  </sheetPr>
  <dimension ref="A2:M48"/>
  <sheetViews>
    <sheetView tabSelected="1" zoomScale="145" zoomScaleNormal="145" workbookViewId="0">
      <selection activeCell="D13" sqref="D13"/>
    </sheetView>
  </sheetViews>
  <sheetFormatPr defaultRowHeight="16.5" x14ac:dyDescent="0.3"/>
  <cols>
    <col min="1" max="1" width="7.7109375" style="1" bestFit="1" customWidth="1"/>
    <col min="2" max="2" width="20.42578125" style="36" customWidth="1"/>
    <col min="3" max="3" width="11.5703125" style="1" bestFit="1" customWidth="1"/>
    <col min="4" max="4" width="9" style="1" bestFit="1" customWidth="1"/>
    <col min="5" max="5" width="11.5703125" style="1" bestFit="1" customWidth="1"/>
    <col min="6" max="6" width="11.5703125" style="1" customWidth="1"/>
    <col min="7" max="7" width="10.28515625" style="1" customWidth="1"/>
    <col min="8" max="10" width="11.5703125" style="1" bestFit="1" customWidth="1"/>
    <col min="11" max="11" width="9.7109375" style="1" bestFit="1" customWidth="1"/>
    <col min="12" max="12" width="11.5703125" style="1" customWidth="1"/>
    <col min="13" max="13" width="10.42578125" style="1" bestFit="1" customWidth="1"/>
    <col min="14" max="16384" width="9.140625" style="1"/>
  </cols>
  <sheetData>
    <row r="2" spans="1:13" x14ac:dyDescent="0.3">
      <c r="A2" s="48" t="s">
        <v>89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>
        <v>0</v>
      </c>
      <c r="E6" s="20">
        <f>SUM(C6:D6)</f>
        <v>5250</v>
      </c>
      <c r="F6" s="15">
        <v>513300</v>
      </c>
      <c r="G6" s="5">
        <f>SUM(E6:F6)</f>
        <v>518550</v>
      </c>
      <c r="H6" s="14">
        <v>5250</v>
      </c>
      <c r="I6" s="14">
        <v>513300</v>
      </c>
      <c r="J6" s="5">
        <f>SUM(H6:I6)</f>
        <v>518550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34</v>
      </c>
      <c r="C7" s="3">
        <v>0</v>
      </c>
      <c r="D7" s="14">
        <v>0</v>
      </c>
      <c r="E7" s="20">
        <f t="shared" ref="E7:E47" si="1">SUM(C7:D7)</f>
        <v>0</v>
      </c>
      <c r="F7" s="15">
        <v>19400</v>
      </c>
      <c r="G7" s="5">
        <f t="shared" ref="G7:G47" si="2">SUM(E7:F7)</f>
        <v>19400</v>
      </c>
      <c r="H7" s="14"/>
      <c r="I7" s="14">
        <v>19400</v>
      </c>
      <c r="J7" s="5">
        <f t="shared" ref="J7:J47" si="3">SUM(H7:I7)</f>
        <v>19400</v>
      </c>
      <c r="K7" s="6">
        <f t="shared" ref="K7:M47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>
        <v>0</v>
      </c>
      <c r="E8" s="20">
        <f t="shared" si="1"/>
        <v>0</v>
      </c>
      <c r="F8" s="15">
        <v>1500</v>
      </c>
      <c r="G8" s="5">
        <f t="shared" si="2"/>
        <v>1500</v>
      </c>
      <c r="H8" s="14"/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>
        <v>0</v>
      </c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>
        <v>0</v>
      </c>
      <c r="E10" s="20">
        <f t="shared" si="1"/>
        <v>17000</v>
      </c>
      <c r="F10" s="15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>
        <v>0</v>
      </c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4000</v>
      </c>
      <c r="D12" s="14">
        <v>0</v>
      </c>
      <c r="E12" s="20">
        <f t="shared" si="1"/>
        <v>4000</v>
      </c>
      <c r="F12" s="15">
        <v>34800</v>
      </c>
      <c r="G12" s="5">
        <f t="shared" si="2"/>
        <v>38800</v>
      </c>
      <c r="H12" s="14">
        <v>4000</v>
      </c>
      <c r="I12" s="14">
        <v>34800</v>
      </c>
      <c r="J12" s="5">
        <f t="shared" si="3"/>
        <v>38800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3">
        <v>8</v>
      </c>
      <c r="B13" s="4" t="s">
        <v>15</v>
      </c>
      <c r="C13" s="3">
        <v>21273</v>
      </c>
      <c r="D13" s="14">
        <v>0</v>
      </c>
      <c r="E13" s="20">
        <f t="shared" si="1"/>
        <v>21273</v>
      </c>
      <c r="F13" s="15">
        <v>0</v>
      </c>
      <c r="G13" s="5">
        <f t="shared" si="2"/>
        <v>21273</v>
      </c>
      <c r="H13" s="14">
        <v>21273</v>
      </c>
      <c r="I13" s="14"/>
      <c r="J13" s="5">
        <f t="shared" si="3"/>
        <v>21273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1224725</v>
      </c>
      <c r="D14" s="14">
        <v>0</v>
      </c>
      <c r="E14" s="20">
        <f t="shared" si="1"/>
        <v>1224725</v>
      </c>
      <c r="F14" s="15">
        <v>2813400</v>
      </c>
      <c r="G14" s="5">
        <f t="shared" si="2"/>
        <v>4038125</v>
      </c>
      <c r="H14" s="14">
        <v>1224725</v>
      </c>
      <c r="I14" s="14">
        <v>2813400</v>
      </c>
      <c r="J14" s="5">
        <f t="shared" si="3"/>
        <v>4038125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3">
        <v>10</v>
      </c>
      <c r="B15" s="4" t="s">
        <v>25</v>
      </c>
      <c r="C15" s="3">
        <v>0</v>
      </c>
      <c r="D15" s="14">
        <v>0</v>
      </c>
      <c r="E15" s="20">
        <f t="shared" si="1"/>
        <v>0</v>
      </c>
      <c r="F15" s="15">
        <v>1200000</v>
      </c>
      <c r="G15" s="5">
        <f t="shared" si="2"/>
        <v>1200000</v>
      </c>
      <c r="H15" s="14"/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219120</v>
      </c>
      <c r="D16" s="14">
        <v>0</v>
      </c>
      <c r="E16" s="20">
        <f t="shared" si="1"/>
        <v>219120</v>
      </c>
      <c r="F16" s="15">
        <v>410500</v>
      </c>
      <c r="G16" s="5">
        <f t="shared" si="2"/>
        <v>629620</v>
      </c>
      <c r="H16" s="14">
        <v>219120</v>
      </c>
      <c r="I16" s="14">
        <v>410500</v>
      </c>
      <c r="J16" s="5">
        <f t="shared" si="3"/>
        <v>629620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23">
        <v>12</v>
      </c>
      <c r="B17" s="2" t="s">
        <v>43</v>
      </c>
      <c r="C17" s="3">
        <v>0</v>
      </c>
      <c r="D17" s="14">
        <v>0</v>
      </c>
      <c r="E17" s="20">
        <f t="shared" si="1"/>
        <v>0</v>
      </c>
      <c r="F17" s="15">
        <v>22000</v>
      </c>
      <c r="G17" s="5">
        <f t="shared" si="2"/>
        <v>22000</v>
      </c>
      <c r="H17" s="14"/>
      <c r="I17" s="14">
        <v>22000</v>
      </c>
      <c r="J17" s="5">
        <f t="shared" si="3"/>
        <v>22000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>
        <v>0</v>
      </c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>
        <v>0</v>
      </c>
      <c r="E19" s="20">
        <f t="shared" si="1"/>
        <v>0</v>
      </c>
      <c r="F19" s="15">
        <v>5800</v>
      </c>
      <c r="G19" s="5">
        <f t="shared" si="2"/>
        <v>5800</v>
      </c>
      <c r="H19" s="14"/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>
        <v>0</v>
      </c>
      <c r="E20" s="20">
        <f t="shared" si="1"/>
        <v>8500</v>
      </c>
      <c r="F20" s="15">
        <v>125100</v>
      </c>
      <c r="G20" s="5">
        <f t="shared" si="2"/>
        <v>133600</v>
      </c>
      <c r="H20" s="14">
        <v>8500</v>
      </c>
      <c r="I20" s="14">
        <v>125100</v>
      </c>
      <c r="J20" s="5">
        <f t="shared" si="3"/>
        <v>133600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3">
        <v>16</v>
      </c>
      <c r="B21" s="4" t="s">
        <v>38</v>
      </c>
      <c r="C21" s="3">
        <v>0</v>
      </c>
      <c r="D21" s="14">
        <v>0</v>
      </c>
      <c r="E21" s="20">
        <f t="shared" si="1"/>
        <v>0</v>
      </c>
      <c r="F21" s="15">
        <v>2650</v>
      </c>
      <c r="G21" s="5">
        <f t="shared" si="2"/>
        <v>2650</v>
      </c>
      <c r="H21" s="14"/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>
        <v>0</v>
      </c>
      <c r="E22" s="20">
        <f t="shared" si="1"/>
        <v>34500</v>
      </c>
      <c r="F22" s="15">
        <v>35500</v>
      </c>
      <c r="G22" s="5">
        <f t="shared" si="2"/>
        <v>70000</v>
      </c>
      <c r="H22" s="14"/>
      <c r="I22" s="14"/>
      <c r="J22" s="5">
        <f t="shared" si="3"/>
        <v>0</v>
      </c>
      <c r="K22" s="6">
        <f t="shared" si="4"/>
        <v>-34500</v>
      </c>
      <c r="L22" s="6">
        <f t="shared" si="4"/>
        <v>-35500</v>
      </c>
      <c r="M22" s="6">
        <f t="shared" si="4"/>
        <v>-70000</v>
      </c>
    </row>
    <row r="23" spans="1:13" x14ac:dyDescent="0.3">
      <c r="A23" s="23">
        <v>18</v>
      </c>
      <c r="B23" s="4" t="s">
        <v>36</v>
      </c>
      <c r="C23" s="3">
        <v>0</v>
      </c>
      <c r="D23" s="14">
        <v>0</v>
      </c>
      <c r="E23" s="20">
        <f t="shared" si="1"/>
        <v>0</v>
      </c>
      <c r="F23" s="15">
        <v>17000</v>
      </c>
      <c r="G23" s="5">
        <f t="shared" si="2"/>
        <v>17000</v>
      </c>
      <c r="H23" s="14"/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61000</v>
      </c>
      <c r="D24" s="14">
        <v>0</v>
      </c>
      <c r="E24" s="20">
        <f t="shared" si="1"/>
        <v>61000</v>
      </c>
      <c r="F24" s="15">
        <v>88000</v>
      </c>
      <c r="G24" s="5">
        <f t="shared" si="2"/>
        <v>149000</v>
      </c>
      <c r="H24" s="14">
        <v>61000</v>
      </c>
      <c r="I24" s="14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3">
        <v>20</v>
      </c>
      <c r="B25" s="4" t="s">
        <v>26</v>
      </c>
      <c r="C25" s="3">
        <v>18615</v>
      </c>
      <c r="D25" s="14">
        <v>0</v>
      </c>
      <c r="E25" s="20">
        <f t="shared" si="1"/>
        <v>18615</v>
      </c>
      <c r="F25" s="15">
        <v>21430</v>
      </c>
      <c r="G25" s="5">
        <f t="shared" si="2"/>
        <v>40045</v>
      </c>
      <c r="H25" s="14">
        <v>18615</v>
      </c>
      <c r="I25" s="14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14">
        <v>0</v>
      </c>
      <c r="E26" s="20">
        <f t="shared" si="1"/>
        <v>0</v>
      </c>
      <c r="F26" s="15">
        <v>7600</v>
      </c>
      <c r="G26" s="5">
        <f t="shared" si="2"/>
        <v>7600</v>
      </c>
      <c r="H26" s="14"/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ht="31.5" x14ac:dyDescent="0.3">
      <c r="A27" s="23">
        <v>22</v>
      </c>
      <c r="B27" s="4" t="s">
        <v>29</v>
      </c>
      <c r="C27" s="3">
        <v>28000</v>
      </c>
      <c r="D27" s="14">
        <v>0</v>
      </c>
      <c r="E27" s="20">
        <f t="shared" si="1"/>
        <v>28000</v>
      </c>
      <c r="F27" s="15">
        <v>18500</v>
      </c>
      <c r="G27" s="5">
        <f t="shared" si="2"/>
        <v>46500</v>
      </c>
      <c r="H27" s="14">
        <v>28000</v>
      </c>
      <c r="I27" s="14">
        <v>18500</v>
      </c>
      <c r="J27" s="5">
        <f t="shared" si="3"/>
        <v>46500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3">
        <v>23</v>
      </c>
      <c r="B28" s="4" t="s">
        <v>14</v>
      </c>
      <c r="C28" s="3">
        <v>38500</v>
      </c>
      <c r="D28" s="14">
        <v>0</v>
      </c>
      <c r="E28" s="20">
        <f t="shared" si="1"/>
        <v>38500</v>
      </c>
      <c r="F28" s="15">
        <v>0</v>
      </c>
      <c r="G28" s="5">
        <f t="shared" si="2"/>
        <v>38500</v>
      </c>
      <c r="H28" s="14">
        <v>38500</v>
      </c>
      <c r="I28" s="14"/>
      <c r="J28" s="5">
        <f t="shared" si="3"/>
        <v>38500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14500</v>
      </c>
      <c r="D29" s="14">
        <v>0</v>
      </c>
      <c r="E29" s="20">
        <f t="shared" si="1"/>
        <v>14500</v>
      </c>
      <c r="F29" s="15">
        <v>6500</v>
      </c>
      <c r="G29" s="5">
        <f t="shared" si="2"/>
        <v>21000</v>
      </c>
      <c r="H29" s="14">
        <v>14500</v>
      </c>
      <c r="I29" s="14">
        <v>6500</v>
      </c>
      <c r="J29" s="5">
        <f t="shared" si="3"/>
        <v>21000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14">
        <v>0</v>
      </c>
      <c r="E30" s="20">
        <f t="shared" si="1"/>
        <v>0</v>
      </c>
      <c r="F30" s="15">
        <v>2000</v>
      </c>
      <c r="G30" s="5">
        <f t="shared" si="2"/>
        <v>2000</v>
      </c>
      <c r="H30" s="14"/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>
        <v>0</v>
      </c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>
        <v>0</v>
      </c>
      <c r="E32" s="20">
        <f t="shared" si="1"/>
        <v>0</v>
      </c>
      <c r="F32" s="15">
        <v>3100000</v>
      </c>
      <c r="G32" s="5">
        <f t="shared" si="2"/>
        <v>3100000</v>
      </c>
      <c r="H32" s="14"/>
      <c r="I32" s="14">
        <v>3100000</v>
      </c>
      <c r="J32" s="5">
        <f t="shared" si="3"/>
        <v>3100000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>
        <v>0</v>
      </c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4">
        <v>0</v>
      </c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>
        <v>0</v>
      </c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>
        <v>0</v>
      </c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>
        <v>0</v>
      </c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13365000</v>
      </c>
      <c r="D38" s="14">
        <v>0</v>
      </c>
      <c r="E38" s="20">
        <f t="shared" si="1"/>
        <v>13365000</v>
      </c>
      <c r="F38" s="15">
        <v>16200000</v>
      </c>
      <c r="G38" s="5">
        <f t="shared" si="2"/>
        <v>29565000</v>
      </c>
      <c r="H38" s="14">
        <v>13365000</v>
      </c>
      <c r="I38" s="14">
        <v>16200000</v>
      </c>
      <c r="J38" s="5">
        <f t="shared" si="3"/>
        <v>29565000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23">
        <v>34</v>
      </c>
      <c r="B39" s="9" t="s">
        <v>41</v>
      </c>
      <c r="C39" s="3">
        <v>0</v>
      </c>
      <c r="D39" s="14">
        <v>0</v>
      </c>
      <c r="E39" s="20">
        <f t="shared" si="1"/>
        <v>0</v>
      </c>
      <c r="F39" s="15">
        <v>4100000</v>
      </c>
      <c r="G39" s="5">
        <f t="shared" si="2"/>
        <v>4100000</v>
      </c>
      <c r="H39" s="14"/>
      <c r="I39" s="14">
        <v>4100000</v>
      </c>
      <c r="J39" s="5">
        <f t="shared" si="3"/>
        <v>4100000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1527300</v>
      </c>
      <c r="D40" s="12">
        <v>254300</v>
      </c>
      <c r="E40" s="20">
        <f t="shared" si="1"/>
        <v>1781600</v>
      </c>
      <c r="F40" s="3"/>
      <c r="G40" s="5">
        <f t="shared" si="2"/>
        <v>1781600</v>
      </c>
      <c r="H40" s="3">
        <v>1527300</v>
      </c>
      <c r="I40" s="3">
        <v>254300</v>
      </c>
      <c r="J40" s="5">
        <f t="shared" si="3"/>
        <v>1781600</v>
      </c>
      <c r="K40" s="6">
        <f t="shared" si="4"/>
        <v>-254300</v>
      </c>
      <c r="L40" s="6">
        <f t="shared" si="4"/>
        <v>254300</v>
      </c>
      <c r="M40" s="6">
        <f t="shared" si="4"/>
        <v>0</v>
      </c>
    </row>
    <row r="41" spans="1:13" ht="31.5" x14ac:dyDescent="0.3">
      <c r="A41" s="23">
        <v>36</v>
      </c>
      <c r="B41" s="4" t="s">
        <v>11</v>
      </c>
      <c r="C41" s="3">
        <v>3437690</v>
      </c>
      <c r="D41" s="12">
        <v>461600</v>
      </c>
      <c r="E41" s="20">
        <f t="shared" si="1"/>
        <v>3899290</v>
      </c>
      <c r="F41" s="3"/>
      <c r="G41" s="5">
        <f t="shared" si="2"/>
        <v>3899290</v>
      </c>
      <c r="H41" s="3">
        <v>3437690</v>
      </c>
      <c r="I41" s="3">
        <v>461600</v>
      </c>
      <c r="J41" s="5">
        <f t="shared" si="3"/>
        <v>3899290</v>
      </c>
      <c r="K41" s="6">
        <f t="shared" si="4"/>
        <v>-461600</v>
      </c>
      <c r="L41" s="6">
        <f t="shared" si="4"/>
        <v>461600</v>
      </c>
      <c r="M41" s="6">
        <f t="shared" si="4"/>
        <v>0</v>
      </c>
    </row>
    <row r="42" spans="1:13" x14ac:dyDescent="0.3">
      <c r="A42" s="23">
        <v>37</v>
      </c>
      <c r="B42" s="4" t="s">
        <v>12</v>
      </c>
      <c r="C42" s="3">
        <v>105180</v>
      </c>
      <c r="D42" s="3">
        <v>0</v>
      </c>
      <c r="E42" s="20">
        <f t="shared" si="1"/>
        <v>105180</v>
      </c>
      <c r="F42" s="3"/>
      <c r="G42" s="5">
        <f t="shared" si="2"/>
        <v>105180</v>
      </c>
      <c r="H42" s="3">
        <v>105180</v>
      </c>
      <c r="I42" s="3"/>
      <c r="J42" s="5">
        <f t="shared" si="3"/>
        <v>105180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23">
        <v>38</v>
      </c>
      <c r="B43" s="4" t="s">
        <v>13</v>
      </c>
      <c r="C43" s="3">
        <v>72000</v>
      </c>
      <c r="D43" s="3">
        <v>0</v>
      </c>
      <c r="E43" s="20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>
        <v>0</v>
      </c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109000</v>
      </c>
      <c r="D45" s="3">
        <v>0</v>
      </c>
      <c r="E45" s="20">
        <f t="shared" si="1"/>
        <v>109000</v>
      </c>
      <c r="F45" s="3"/>
      <c r="G45" s="5">
        <f t="shared" si="2"/>
        <v>109000</v>
      </c>
      <c r="H45" s="3">
        <v>109000</v>
      </c>
      <c r="I45" s="3"/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3">
        <v>41</v>
      </c>
      <c r="B46" s="4" t="s">
        <v>32</v>
      </c>
      <c r="C46" s="3">
        <v>0</v>
      </c>
      <c r="D46" s="3">
        <v>0</v>
      </c>
      <c r="E46" s="20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23">
        <v>42</v>
      </c>
      <c r="B47" s="33" t="s">
        <v>52</v>
      </c>
      <c r="C47" s="18">
        <v>25000</v>
      </c>
      <c r="D47" s="3">
        <v>0</v>
      </c>
      <c r="E47" s="14">
        <f t="shared" si="1"/>
        <v>25000</v>
      </c>
      <c r="F47" s="18"/>
      <c r="G47" s="5">
        <f t="shared" si="2"/>
        <v>25000</v>
      </c>
      <c r="H47" s="18">
        <v>25000</v>
      </c>
      <c r="I47" s="18"/>
      <c r="J47" s="5">
        <f t="shared" si="3"/>
        <v>25000</v>
      </c>
      <c r="K47" s="6">
        <f t="shared" si="4"/>
        <v>0</v>
      </c>
      <c r="L47" s="6">
        <f t="shared" ref="L47:M47" si="5">SUM(I47-F47)</f>
        <v>0</v>
      </c>
      <c r="M47" s="6">
        <f t="shared" si="5"/>
        <v>0</v>
      </c>
    </row>
    <row r="48" spans="1:13" ht="31.5" x14ac:dyDescent="0.3">
      <c r="A48" s="18"/>
      <c r="B48" s="33" t="s">
        <v>88</v>
      </c>
      <c r="C48" s="18">
        <f>SUM(C6:C47)</f>
        <v>20381753</v>
      </c>
      <c r="D48" s="18">
        <f t="shared" ref="D48:M48" si="6">SUM(D6:D47)</f>
        <v>715900</v>
      </c>
      <c r="E48" s="18">
        <f t="shared" si="6"/>
        <v>21097653</v>
      </c>
      <c r="F48" s="18">
        <f t="shared" si="6"/>
        <v>28880580</v>
      </c>
      <c r="G48" s="18">
        <f t="shared" si="6"/>
        <v>49978233</v>
      </c>
      <c r="H48" s="18">
        <f t="shared" si="6"/>
        <v>20347253</v>
      </c>
      <c r="I48" s="18">
        <f t="shared" si="6"/>
        <v>29560980</v>
      </c>
      <c r="J48" s="18">
        <f t="shared" si="6"/>
        <v>49908233</v>
      </c>
      <c r="K48" s="18">
        <f t="shared" si="6"/>
        <v>-750400</v>
      </c>
      <c r="L48" s="18">
        <f t="shared" si="6"/>
        <v>680400</v>
      </c>
      <c r="M48" s="18">
        <f t="shared" si="6"/>
        <v>-70000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C00000"/>
  </sheetPr>
  <dimension ref="A2:M48"/>
  <sheetViews>
    <sheetView zoomScale="145" zoomScaleNormal="145" workbookViewId="0">
      <selection activeCell="I18" sqref="I18"/>
    </sheetView>
  </sheetViews>
  <sheetFormatPr defaultRowHeight="16.5" x14ac:dyDescent="0.3"/>
  <cols>
    <col min="1" max="1" width="7.5703125" style="1" bestFit="1" customWidth="1"/>
    <col min="2" max="2" width="21.85546875" style="36" customWidth="1"/>
    <col min="3" max="3" width="11.5703125" style="1" bestFit="1" customWidth="1"/>
    <col min="4" max="4" width="7.7109375" style="1" bestFit="1" customWidth="1"/>
    <col min="5" max="6" width="11.5703125" style="1" bestFit="1" customWidth="1"/>
    <col min="7" max="7" width="10.28515625" style="1" customWidth="1"/>
    <col min="8" max="9" width="11.5703125" style="1" bestFit="1" customWidth="1"/>
    <col min="10" max="10" width="11.5703125" style="1" customWidth="1"/>
    <col min="11" max="11" width="10.28515625" style="1" bestFit="1" customWidth="1"/>
    <col min="12" max="12" width="7.140625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8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3"/>
      <c r="E6" s="13">
        <f>SUM(C6:D6)</f>
        <v>5250</v>
      </c>
      <c r="F6" s="15">
        <v>545800</v>
      </c>
      <c r="G6" s="5">
        <f>SUM(E6:F6)</f>
        <v>551050</v>
      </c>
      <c r="H6" s="14">
        <v>2250</v>
      </c>
      <c r="I6" s="14">
        <v>545800</v>
      </c>
      <c r="J6" s="5">
        <f>SUM(H6:I6)</f>
        <v>548050</v>
      </c>
      <c r="K6" s="6">
        <f>SUM(H6-E6)</f>
        <v>-3000</v>
      </c>
      <c r="L6" s="6">
        <f t="shared" ref="L6:L21" si="0">SUM(I6-F6)</f>
        <v>0</v>
      </c>
      <c r="M6" s="6">
        <f>SUM(J6-G6)</f>
        <v>-3000</v>
      </c>
    </row>
    <row r="7" spans="1:13" x14ac:dyDescent="0.3">
      <c r="A7" s="14">
        <v>2</v>
      </c>
      <c r="B7" s="4" t="s">
        <v>34</v>
      </c>
      <c r="C7" s="3">
        <v>0</v>
      </c>
      <c r="D7" s="3"/>
      <c r="E7" s="13">
        <f t="shared" ref="E7:E47" si="1">SUM(C7:D7)</f>
        <v>0</v>
      </c>
      <c r="F7" s="15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6" si="3">SUM(H7:I7)</f>
        <v>19400</v>
      </c>
      <c r="K7" s="6">
        <f t="shared" ref="K7:L46" si="4">SUM(H7-E7)</f>
        <v>0</v>
      </c>
      <c r="L7" s="6">
        <f t="shared" si="0"/>
        <v>0</v>
      </c>
      <c r="M7" s="6">
        <f t="shared" ref="M7:M47" si="5">SUM(J7-G7)</f>
        <v>0</v>
      </c>
    </row>
    <row r="8" spans="1:13" x14ac:dyDescent="0.3">
      <c r="A8" s="23">
        <v>3</v>
      </c>
      <c r="B8" s="4" t="s">
        <v>39</v>
      </c>
      <c r="C8" s="3">
        <v>0</v>
      </c>
      <c r="D8" s="3"/>
      <c r="E8" s="13">
        <f t="shared" si="1"/>
        <v>0</v>
      </c>
      <c r="F8" s="15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5"/>
        <v>0</v>
      </c>
    </row>
    <row r="9" spans="1:13" x14ac:dyDescent="0.3">
      <c r="A9" s="23">
        <v>4</v>
      </c>
      <c r="B9" s="4" t="s">
        <v>42</v>
      </c>
      <c r="C9" s="3">
        <v>0</v>
      </c>
      <c r="D9" s="3"/>
      <c r="E9" s="13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5"/>
        <v>0</v>
      </c>
    </row>
    <row r="10" spans="1:13" x14ac:dyDescent="0.3">
      <c r="A10" s="23">
        <v>5</v>
      </c>
      <c r="B10" s="4" t="s">
        <v>20</v>
      </c>
      <c r="C10" s="3">
        <v>25000</v>
      </c>
      <c r="D10" s="3"/>
      <c r="E10" s="13">
        <f t="shared" si="1"/>
        <v>25000</v>
      </c>
      <c r="F10" s="15">
        <v>80000</v>
      </c>
      <c r="G10" s="5">
        <f t="shared" si="2"/>
        <v>105000</v>
      </c>
      <c r="H10" s="14">
        <v>25000</v>
      </c>
      <c r="I10" s="14">
        <v>80000</v>
      </c>
      <c r="J10" s="5">
        <f t="shared" si="3"/>
        <v>105000</v>
      </c>
      <c r="K10" s="6">
        <f t="shared" si="4"/>
        <v>0</v>
      </c>
      <c r="L10" s="6">
        <f t="shared" si="0"/>
        <v>0</v>
      </c>
      <c r="M10" s="6">
        <f t="shared" si="5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3"/>
      <c r="E11" s="13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5"/>
        <v>0</v>
      </c>
    </row>
    <row r="12" spans="1:13" x14ac:dyDescent="0.3">
      <c r="A12" s="23">
        <v>7</v>
      </c>
      <c r="B12" s="4" t="s">
        <v>27</v>
      </c>
      <c r="C12" s="3">
        <v>5000</v>
      </c>
      <c r="D12" s="3"/>
      <c r="E12" s="13">
        <f t="shared" si="1"/>
        <v>5000</v>
      </c>
      <c r="F12" s="15">
        <v>20500</v>
      </c>
      <c r="G12" s="5">
        <f t="shared" si="2"/>
        <v>25500</v>
      </c>
      <c r="H12" s="14">
        <v>5000</v>
      </c>
      <c r="I12" s="14">
        <v>20500</v>
      </c>
      <c r="J12" s="5">
        <f t="shared" si="3"/>
        <v>25500</v>
      </c>
      <c r="K12" s="6">
        <f t="shared" si="4"/>
        <v>0</v>
      </c>
      <c r="L12" s="6">
        <f t="shared" si="0"/>
        <v>0</v>
      </c>
      <c r="M12" s="6">
        <f t="shared" si="5"/>
        <v>0</v>
      </c>
    </row>
    <row r="13" spans="1:13" x14ac:dyDescent="0.3">
      <c r="A13" s="23">
        <v>8</v>
      </c>
      <c r="B13" s="4" t="s">
        <v>15</v>
      </c>
      <c r="C13" s="3">
        <v>18705</v>
      </c>
      <c r="D13" s="3"/>
      <c r="E13" s="13">
        <f t="shared" si="1"/>
        <v>18705</v>
      </c>
      <c r="F13" s="15">
        <v>25000</v>
      </c>
      <c r="G13" s="5">
        <f t="shared" si="2"/>
        <v>43705</v>
      </c>
      <c r="H13" s="14">
        <v>18705</v>
      </c>
      <c r="I13" s="14">
        <v>25000</v>
      </c>
      <c r="J13" s="5">
        <f t="shared" si="3"/>
        <v>43705</v>
      </c>
      <c r="K13" s="6">
        <f t="shared" si="4"/>
        <v>0</v>
      </c>
      <c r="L13" s="6">
        <f t="shared" si="0"/>
        <v>0</v>
      </c>
      <c r="M13" s="6">
        <f t="shared" si="5"/>
        <v>0</v>
      </c>
    </row>
    <row r="14" spans="1:13" x14ac:dyDescent="0.3">
      <c r="A14" s="23">
        <v>9</v>
      </c>
      <c r="B14" s="4" t="s">
        <v>24</v>
      </c>
      <c r="C14" s="3">
        <v>1232375</v>
      </c>
      <c r="D14" s="3"/>
      <c r="E14" s="13">
        <f t="shared" si="1"/>
        <v>1232375</v>
      </c>
      <c r="F14" s="15">
        <v>2826550</v>
      </c>
      <c r="G14" s="5">
        <f t="shared" si="2"/>
        <v>4058925</v>
      </c>
      <c r="H14" s="14">
        <v>1165475</v>
      </c>
      <c r="I14" s="14">
        <v>2826550</v>
      </c>
      <c r="J14" s="5">
        <f t="shared" si="3"/>
        <v>3992025</v>
      </c>
      <c r="K14" s="6">
        <f t="shared" si="4"/>
        <v>-66900</v>
      </c>
      <c r="L14" s="6">
        <f t="shared" si="0"/>
        <v>0</v>
      </c>
      <c r="M14" s="6">
        <f t="shared" si="5"/>
        <v>-66900</v>
      </c>
    </row>
    <row r="15" spans="1:13" x14ac:dyDescent="0.3">
      <c r="A15" s="23">
        <v>10</v>
      </c>
      <c r="B15" s="4" t="s">
        <v>25</v>
      </c>
      <c r="C15" s="3">
        <v>0</v>
      </c>
      <c r="D15" s="3"/>
      <c r="E15" s="13">
        <f t="shared" si="1"/>
        <v>0</v>
      </c>
      <c r="F15" s="15">
        <v>1140000</v>
      </c>
      <c r="G15" s="5">
        <f t="shared" si="2"/>
        <v>1140000</v>
      </c>
      <c r="H15" s="14"/>
      <c r="I15" s="14">
        <v>1140000</v>
      </c>
      <c r="J15" s="5">
        <f t="shared" si="3"/>
        <v>1140000</v>
      </c>
      <c r="K15" s="6">
        <f t="shared" si="4"/>
        <v>0</v>
      </c>
      <c r="L15" s="6">
        <f t="shared" si="0"/>
        <v>0</v>
      </c>
      <c r="M15" s="6">
        <f t="shared" si="5"/>
        <v>0</v>
      </c>
    </row>
    <row r="16" spans="1:13" x14ac:dyDescent="0.3">
      <c r="A16" s="23">
        <v>11</v>
      </c>
      <c r="B16" s="4" t="s">
        <v>21</v>
      </c>
      <c r="C16" s="3">
        <v>228950</v>
      </c>
      <c r="D16" s="3"/>
      <c r="E16" s="13">
        <f t="shared" si="1"/>
        <v>228950</v>
      </c>
      <c r="F16" s="15">
        <v>484500</v>
      </c>
      <c r="G16" s="5">
        <f t="shared" si="2"/>
        <v>713450</v>
      </c>
      <c r="H16" s="14">
        <v>243150</v>
      </c>
      <c r="I16" s="14">
        <v>484500</v>
      </c>
      <c r="J16" s="5">
        <f t="shared" si="3"/>
        <v>727650</v>
      </c>
      <c r="K16" s="6">
        <f t="shared" si="4"/>
        <v>14200</v>
      </c>
      <c r="L16" s="6">
        <f t="shared" si="0"/>
        <v>0</v>
      </c>
      <c r="M16" s="6">
        <f t="shared" si="5"/>
        <v>14200</v>
      </c>
    </row>
    <row r="17" spans="1:13" x14ac:dyDescent="0.3">
      <c r="A17" s="23">
        <v>12</v>
      </c>
      <c r="B17" s="2" t="s">
        <v>43</v>
      </c>
      <c r="C17" s="3">
        <v>0</v>
      </c>
      <c r="D17" s="3"/>
      <c r="E17" s="13">
        <f t="shared" si="1"/>
        <v>0</v>
      </c>
      <c r="F17" s="15">
        <v>9000</v>
      </c>
      <c r="G17" s="5">
        <f t="shared" si="2"/>
        <v>9000</v>
      </c>
      <c r="H17" s="14">
        <v>0</v>
      </c>
      <c r="I17" s="14">
        <v>9000</v>
      </c>
      <c r="J17" s="5">
        <f t="shared" si="3"/>
        <v>9000</v>
      </c>
      <c r="K17" s="6">
        <f t="shared" si="4"/>
        <v>0</v>
      </c>
      <c r="L17" s="6">
        <f t="shared" si="0"/>
        <v>0</v>
      </c>
      <c r="M17" s="6">
        <f t="shared" si="5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3"/>
      <c r="E18" s="13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5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3"/>
      <c r="E19" s="13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4000</v>
      </c>
      <c r="J19" s="5">
        <f t="shared" si="3"/>
        <v>4000</v>
      </c>
      <c r="K19" s="6">
        <f t="shared" si="4"/>
        <v>0</v>
      </c>
      <c r="L19" s="6">
        <f t="shared" si="0"/>
        <v>-1800</v>
      </c>
      <c r="M19" s="6">
        <f t="shared" si="5"/>
        <v>-1800</v>
      </c>
    </row>
    <row r="20" spans="1:13" x14ac:dyDescent="0.3">
      <c r="A20" s="23">
        <v>15</v>
      </c>
      <c r="B20" s="4" t="s">
        <v>22</v>
      </c>
      <c r="C20" s="3">
        <v>8500</v>
      </c>
      <c r="D20" s="3"/>
      <c r="E20" s="13">
        <f t="shared" si="1"/>
        <v>8500</v>
      </c>
      <c r="F20" s="15">
        <v>131300</v>
      </c>
      <c r="G20" s="5">
        <f t="shared" si="2"/>
        <v>139800</v>
      </c>
      <c r="H20" s="14">
        <v>8500</v>
      </c>
      <c r="I20" s="14">
        <v>131300</v>
      </c>
      <c r="J20" s="5">
        <f t="shared" si="3"/>
        <v>139800</v>
      </c>
      <c r="K20" s="6">
        <f t="shared" si="4"/>
        <v>0</v>
      </c>
      <c r="L20" s="6">
        <f t="shared" si="0"/>
        <v>0</v>
      </c>
      <c r="M20" s="6">
        <f t="shared" si="5"/>
        <v>0</v>
      </c>
    </row>
    <row r="21" spans="1:13" x14ac:dyDescent="0.3">
      <c r="A21" s="23">
        <v>16</v>
      </c>
      <c r="B21" s="4" t="s">
        <v>38</v>
      </c>
      <c r="C21" s="3">
        <v>0</v>
      </c>
      <c r="D21" s="3"/>
      <c r="E21" s="13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5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3"/>
      <c r="E22" s="13">
        <f t="shared" si="1"/>
        <v>34500</v>
      </c>
      <c r="F22" s="15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5"/>
        <v>0</v>
      </c>
    </row>
    <row r="23" spans="1:13" x14ac:dyDescent="0.3">
      <c r="A23" s="23">
        <v>18</v>
      </c>
      <c r="B23" s="4" t="s">
        <v>36</v>
      </c>
      <c r="C23" s="3">
        <v>0</v>
      </c>
      <c r="D23" s="3"/>
      <c r="E23" s="13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5"/>
        <v>0</v>
      </c>
    </row>
    <row r="24" spans="1:13" x14ac:dyDescent="0.3">
      <c r="A24" s="23">
        <v>19</v>
      </c>
      <c r="B24" s="4" t="s">
        <v>23</v>
      </c>
      <c r="C24" s="3">
        <v>50500</v>
      </c>
      <c r="D24" s="3"/>
      <c r="E24" s="13">
        <f t="shared" si="1"/>
        <v>50500</v>
      </c>
      <c r="F24" s="15">
        <v>88000</v>
      </c>
      <c r="G24" s="5">
        <f t="shared" si="2"/>
        <v>138500</v>
      </c>
      <c r="H24" s="14">
        <v>57500</v>
      </c>
      <c r="I24" s="14">
        <v>88000</v>
      </c>
      <c r="J24" s="5">
        <f t="shared" si="3"/>
        <v>145500</v>
      </c>
      <c r="K24" s="6">
        <f t="shared" si="4"/>
        <v>7000</v>
      </c>
      <c r="L24" s="6">
        <f t="shared" si="4"/>
        <v>0</v>
      </c>
      <c r="M24" s="6">
        <f t="shared" si="5"/>
        <v>7000</v>
      </c>
    </row>
    <row r="25" spans="1:13" x14ac:dyDescent="0.3">
      <c r="A25" s="23">
        <v>20</v>
      </c>
      <c r="B25" s="4" t="s">
        <v>26</v>
      </c>
      <c r="C25" s="3">
        <v>15800</v>
      </c>
      <c r="D25" s="3"/>
      <c r="E25" s="13">
        <f t="shared" si="1"/>
        <v>15800</v>
      </c>
      <c r="F25" s="15">
        <v>21430</v>
      </c>
      <c r="G25" s="5">
        <f t="shared" si="2"/>
        <v>37230</v>
      </c>
      <c r="H25" s="14">
        <v>15800</v>
      </c>
      <c r="I25" s="14">
        <v>21430</v>
      </c>
      <c r="J25" s="5">
        <f t="shared" si="3"/>
        <v>37230</v>
      </c>
      <c r="K25" s="6">
        <f t="shared" si="4"/>
        <v>0</v>
      </c>
      <c r="L25" s="6">
        <f t="shared" si="4"/>
        <v>0</v>
      </c>
      <c r="M25" s="6">
        <f t="shared" si="5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3"/>
      <c r="E26" s="13">
        <f t="shared" si="1"/>
        <v>0</v>
      </c>
      <c r="F26" s="15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5"/>
        <v>0</v>
      </c>
    </row>
    <row r="27" spans="1:13" x14ac:dyDescent="0.3">
      <c r="A27" s="23">
        <v>22</v>
      </c>
      <c r="B27" s="4" t="s">
        <v>29</v>
      </c>
      <c r="C27" s="3">
        <v>28000</v>
      </c>
      <c r="D27" s="3"/>
      <c r="E27" s="13">
        <f t="shared" si="1"/>
        <v>28000</v>
      </c>
      <c r="F27" s="15">
        <v>0</v>
      </c>
      <c r="G27" s="5">
        <f t="shared" si="2"/>
        <v>28000</v>
      </c>
      <c r="H27" s="14">
        <v>28000</v>
      </c>
      <c r="I27" s="14"/>
      <c r="J27" s="5">
        <f t="shared" si="3"/>
        <v>28000</v>
      </c>
      <c r="K27" s="6">
        <f t="shared" si="4"/>
        <v>0</v>
      </c>
      <c r="L27" s="6">
        <f t="shared" si="4"/>
        <v>0</v>
      </c>
      <c r="M27" s="6">
        <f t="shared" si="5"/>
        <v>0</v>
      </c>
    </row>
    <row r="28" spans="1:13" x14ac:dyDescent="0.3">
      <c r="A28" s="23">
        <v>23</v>
      </c>
      <c r="B28" s="4" t="s">
        <v>14</v>
      </c>
      <c r="C28" s="3">
        <v>89500</v>
      </c>
      <c r="D28" s="3"/>
      <c r="E28" s="13">
        <f t="shared" si="1"/>
        <v>89500</v>
      </c>
      <c r="F28" s="15">
        <v>0</v>
      </c>
      <c r="G28" s="5">
        <f t="shared" si="2"/>
        <v>89500</v>
      </c>
      <c r="H28" s="14">
        <v>89500</v>
      </c>
      <c r="I28" s="14"/>
      <c r="J28" s="5">
        <f t="shared" si="3"/>
        <v>89500</v>
      </c>
      <c r="K28" s="6">
        <f t="shared" si="4"/>
        <v>0</v>
      </c>
      <c r="L28" s="6">
        <f t="shared" si="4"/>
        <v>0</v>
      </c>
      <c r="M28" s="6">
        <f t="shared" si="5"/>
        <v>0</v>
      </c>
    </row>
    <row r="29" spans="1:13" x14ac:dyDescent="0.3">
      <c r="A29" s="23">
        <v>24</v>
      </c>
      <c r="B29" s="4" t="s">
        <v>28</v>
      </c>
      <c r="C29" s="3">
        <v>14500</v>
      </c>
      <c r="D29" s="3"/>
      <c r="E29" s="13">
        <f t="shared" si="1"/>
        <v>14500</v>
      </c>
      <c r="F29" s="15">
        <v>6500</v>
      </c>
      <c r="G29" s="5">
        <f t="shared" si="2"/>
        <v>21000</v>
      </c>
      <c r="H29" s="14">
        <v>14500</v>
      </c>
      <c r="I29" s="14">
        <v>6500</v>
      </c>
      <c r="J29" s="5">
        <f t="shared" si="3"/>
        <v>21000</v>
      </c>
      <c r="K29" s="6">
        <f t="shared" si="4"/>
        <v>0</v>
      </c>
      <c r="L29" s="6">
        <f t="shared" si="4"/>
        <v>0</v>
      </c>
      <c r="M29" s="6">
        <f t="shared" si="5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3"/>
      <c r="E30" s="13">
        <f t="shared" si="1"/>
        <v>0</v>
      </c>
      <c r="F30" s="15">
        <v>2000</v>
      </c>
      <c r="G30" s="5">
        <f t="shared" si="2"/>
        <v>2000</v>
      </c>
      <c r="H30" s="14">
        <v>0</v>
      </c>
      <c r="I30" s="14">
        <v>1000</v>
      </c>
      <c r="J30" s="5">
        <f t="shared" si="3"/>
        <v>1000</v>
      </c>
      <c r="K30" s="6">
        <f t="shared" si="4"/>
        <v>0</v>
      </c>
      <c r="L30" s="6">
        <f t="shared" si="4"/>
        <v>-1000</v>
      </c>
      <c r="M30" s="6">
        <f t="shared" si="5"/>
        <v>-1000</v>
      </c>
    </row>
    <row r="31" spans="1:13" ht="31.5" x14ac:dyDescent="0.3">
      <c r="A31" s="23">
        <v>26</v>
      </c>
      <c r="B31" s="16" t="s">
        <v>46</v>
      </c>
      <c r="C31" s="3">
        <v>0</v>
      </c>
      <c r="D31" s="3"/>
      <c r="E31" s="13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5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3"/>
      <c r="E32" s="13">
        <f t="shared" si="1"/>
        <v>0</v>
      </c>
      <c r="F32" s="15">
        <v>2700000</v>
      </c>
      <c r="G32" s="5">
        <f t="shared" si="2"/>
        <v>2700000</v>
      </c>
      <c r="H32" s="14">
        <v>0</v>
      </c>
      <c r="I32" s="14">
        <v>2700000</v>
      </c>
      <c r="J32" s="5">
        <f t="shared" si="3"/>
        <v>2700000</v>
      </c>
      <c r="K32" s="6">
        <f t="shared" si="4"/>
        <v>0</v>
      </c>
      <c r="L32" s="6">
        <f t="shared" si="4"/>
        <v>0</v>
      </c>
      <c r="M32" s="6">
        <f t="shared" si="5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3"/>
      <c r="E33" s="13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5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3"/>
      <c r="E34" s="13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5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3"/>
      <c r="E35" s="13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5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3"/>
      <c r="E36" s="13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5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3"/>
      <c r="E37" s="13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5"/>
        <v>0</v>
      </c>
    </row>
    <row r="38" spans="1:13" ht="31.5" x14ac:dyDescent="0.3">
      <c r="A38" s="23">
        <v>33</v>
      </c>
      <c r="B38" s="9" t="s">
        <v>40</v>
      </c>
      <c r="C38" s="14">
        <v>8219000</v>
      </c>
      <c r="D38" s="14"/>
      <c r="E38" s="13">
        <f t="shared" si="1"/>
        <v>8219000</v>
      </c>
      <c r="F38" s="15">
        <v>24045000</v>
      </c>
      <c r="G38" s="5">
        <f t="shared" si="2"/>
        <v>32264000</v>
      </c>
      <c r="H38" s="14">
        <v>10640000</v>
      </c>
      <c r="I38" s="14">
        <v>24045000</v>
      </c>
      <c r="J38" s="5">
        <f t="shared" si="3"/>
        <v>34685000</v>
      </c>
      <c r="K38" s="6">
        <f t="shared" si="4"/>
        <v>2421000</v>
      </c>
      <c r="L38" s="6">
        <f t="shared" si="4"/>
        <v>0</v>
      </c>
      <c r="M38" s="6">
        <f t="shared" si="5"/>
        <v>2421000</v>
      </c>
    </row>
    <row r="39" spans="1:13" ht="31.5" x14ac:dyDescent="0.3">
      <c r="A39" s="23">
        <v>34</v>
      </c>
      <c r="B39" s="9" t="s">
        <v>41</v>
      </c>
      <c r="C39" s="3">
        <v>0</v>
      </c>
      <c r="D39" s="3"/>
      <c r="E39" s="13">
        <f t="shared" si="1"/>
        <v>0</v>
      </c>
      <c r="F39" s="15">
        <v>4900000</v>
      </c>
      <c r="G39" s="5">
        <f t="shared" si="2"/>
        <v>4900000</v>
      </c>
      <c r="H39" s="14"/>
      <c r="I39" s="14">
        <v>4900000</v>
      </c>
      <c r="J39" s="5">
        <f t="shared" si="3"/>
        <v>4900000</v>
      </c>
      <c r="K39" s="6">
        <f t="shared" si="4"/>
        <v>0</v>
      </c>
      <c r="L39" s="6">
        <f t="shared" si="4"/>
        <v>0</v>
      </c>
      <c r="M39" s="6">
        <f t="shared" si="5"/>
        <v>0</v>
      </c>
    </row>
    <row r="40" spans="1:13" ht="31.5" x14ac:dyDescent="0.3">
      <c r="A40" s="23">
        <v>35</v>
      </c>
      <c r="B40" s="4" t="s">
        <v>10</v>
      </c>
      <c r="C40" s="3">
        <v>1568160</v>
      </c>
      <c r="D40" s="12">
        <v>49400</v>
      </c>
      <c r="E40" s="13">
        <f t="shared" si="1"/>
        <v>1617560</v>
      </c>
      <c r="F40" s="3"/>
      <c r="G40" s="5">
        <f t="shared" si="2"/>
        <v>1617560</v>
      </c>
      <c r="H40" s="3">
        <v>1497850</v>
      </c>
      <c r="I40" s="3"/>
      <c r="J40" s="5">
        <f t="shared" si="3"/>
        <v>1497850</v>
      </c>
      <c r="K40" s="6">
        <f t="shared" si="4"/>
        <v>-119710</v>
      </c>
      <c r="L40" s="6">
        <f t="shared" si="4"/>
        <v>0</v>
      </c>
      <c r="M40" s="6">
        <f t="shared" si="5"/>
        <v>-119710</v>
      </c>
    </row>
    <row r="41" spans="1:13" ht="31.5" x14ac:dyDescent="0.3">
      <c r="A41" s="23">
        <v>36</v>
      </c>
      <c r="B41" s="4" t="s">
        <v>11</v>
      </c>
      <c r="C41" s="3">
        <v>3800817</v>
      </c>
      <c r="D41" s="12">
        <v>17200</v>
      </c>
      <c r="E41" s="13">
        <f t="shared" si="1"/>
        <v>3818017</v>
      </c>
      <c r="F41" s="3"/>
      <c r="G41" s="5">
        <f t="shared" si="2"/>
        <v>3818017</v>
      </c>
      <c r="H41" s="3">
        <v>3643717</v>
      </c>
      <c r="I41" s="3"/>
      <c r="J41" s="5">
        <f t="shared" si="3"/>
        <v>3643717</v>
      </c>
      <c r="K41" s="6">
        <f t="shared" si="4"/>
        <v>-174300</v>
      </c>
      <c r="L41" s="6">
        <f t="shared" si="4"/>
        <v>0</v>
      </c>
      <c r="M41" s="6">
        <f t="shared" si="5"/>
        <v>-174300</v>
      </c>
    </row>
    <row r="42" spans="1:13" x14ac:dyDescent="0.3">
      <c r="A42" s="23">
        <v>37</v>
      </c>
      <c r="B42" s="4" t="s">
        <v>12</v>
      </c>
      <c r="C42" s="3">
        <v>109486</v>
      </c>
      <c r="D42" s="3"/>
      <c r="E42" s="13">
        <f t="shared" si="1"/>
        <v>109486</v>
      </c>
      <c r="F42" s="3"/>
      <c r="G42" s="5">
        <f t="shared" si="2"/>
        <v>109486</v>
      </c>
      <c r="H42" s="3">
        <v>95286</v>
      </c>
      <c r="I42" s="3"/>
      <c r="J42" s="5">
        <f t="shared" si="3"/>
        <v>95286</v>
      </c>
      <c r="K42" s="6">
        <f t="shared" si="4"/>
        <v>-14200</v>
      </c>
      <c r="L42" s="6">
        <f t="shared" si="4"/>
        <v>0</v>
      </c>
      <c r="M42" s="6">
        <f t="shared" si="5"/>
        <v>-14200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13">
        <f t="shared" si="1"/>
        <v>72000</v>
      </c>
      <c r="F43" s="3"/>
      <c r="G43" s="5">
        <f t="shared" si="2"/>
        <v>72000</v>
      </c>
      <c r="H43" s="3">
        <v>75000</v>
      </c>
      <c r="I43" s="3"/>
      <c r="J43" s="5">
        <f t="shared" si="3"/>
        <v>75000</v>
      </c>
      <c r="K43" s="6">
        <f t="shared" si="4"/>
        <v>3000</v>
      </c>
      <c r="L43" s="6">
        <f t="shared" si="4"/>
        <v>0</v>
      </c>
      <c r="M43" s="6">
        <f t="shared" si="5"/>
        <v>3000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13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5"/>
        <v>0</v>
      </c>
    </row>
    <row r="45" spans="1:13" x14ac:dyDescent="0.3">
      <c r="A45" s="23">
        <v>40</v>
      </c>
      <c r="B45" s="4" t="s">
        <v>17</v>
      </c>
      <c r="C45" s="3">
        <v>112000</v>
      </c>
      <c r="D45" s="3"/>
      <c r="E45" s="13">
        <f t="shared" si="1"/>
        <v>112000</v>
      </c>
      <c r="F45" s="3"/>
      <c r="G45" s="5">
        <f t="shared" si="2"/>
        <v>112000</v>
      </c>
      <c r="H45" s="3">
        <v>106000</v>
      </c>
      <c r="I45" s="3"/>
      <c r="J45" s="5">
        <f t="shared" si="3"/>
        <v>106000</v>
      </c>
      <c r="K45" s="6">
        <f t="shared" si="4"/>
        <v>-6000</v>
      </c>
      <c r="L45" s="6">
        <f t="shared" si="4"/>
        <v>0</v>
      </c>
      <c r="M45" s="6">
        <f t="shared" si="5"/>
        <v>-6000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13">
        <f t="shared" si="1"/>
        <v>0</v>
      </c>
      <c r="F46" s="7"/>
      <c r="G46" s="5">
        <f t="shared" si="2"/>
        <v>0</v>
      </c>
      <c r="H46" s="7">
        <v>1500</v>
      </c>
      <c r="I46" s="7"/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5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3">
        <f t="shared" si="1"/>
        <v>0</v>
      </c>
      <c r="F47" s="18"/>
      <c r="G47" s="18"/>
      <c r="H47" s="18"/>
      <c r="I47" s="18"/>
      <c r="J47" s="18"/>
      <c r="K47" s="18"/>
      <c r="L47" s="6">
        <f t="shared" ref="L47" si="6">SUM(I47-F47)</f>
        <v>0</v>
      </c>
      <c r="M47" s="6">
        <f t="shared" si="5"/>
        <v>0</v>
      </c>
    </row>
    <row r="48" spans="1:13" x14ac:dyDescent="0.3">
      <c r="A48" s="8"/>
      <c r="B48" s="34" t="s">
        <v>56</v>
      </c>
      <c r="C48" s="8">
        <f>SUM(C6:C47)</f>
        <v>15683643</v>
      </c>
      <c r="D48" s="8">
        <f t="shared" ref="D48:L48" si="7">SUM(D6:D47)</f>
        <v>66600</v>
      </c>
      <c r="E48" s="8">
        <f t="shared" si="7"/>
        <v>15750243</v>
      </c>
      <c r="F48" s="8">
        <f t="shared" si="7"/>
        <v>37170630</v>
      </c>
      <c r="G48" s="8">
        <f t="shared" si="7"/>
        <v>52920873</v>
      </c>
      <c r="H48" s="8">
        <f t="shared" si="7"/>
        <v>17812833</v>
      </c>
      <c r="I48" s="8">
        <f t="shared" si="7"/>
        <v>37167830</v>
      </c>
      <c r="J48" s="8">
        <f t="shared" si="7"/>
        <v>54980663</v>
      </c>
      <c r="K48" s="8">
        <f t="shared" si="7"/>
        <v>2062590</v>
      </c>
      <c r="L48" s="8">
        <f t="shared" si="7"/>
        <v>-2800</v>
      </c>
      <c r="M48" s="8">
        <f>SUM(M6:M47)</f>
        <v>2059790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C00000"/>
  </sheetPr>
  <dimension ref="A2:M48"/>
  <sheetViews>
    <sheetView topLeftCell="A5" zoomScale="145" zoomScaleNormal="145" workbookViewId="0">
      <selection activeCell="G19" sqref="F19:G28"/>
    </sheetView>
  </sheetViews>
  <sheetFormatPr defaultRowHeight="16.5" x14ac:dyDescent="0.3"/>
  <cols>
    <col min="1" max="1" width="7.7109375" style="1" bestFit="1" customWidth="1"/>
    <col min="2" max="2" width="22.28515625" style="36" customWidth="1"/>
    <col min="3" max="3" width="12.5703125" style="1" customWidth="1"/>
    <col min="4" max="4" width="5.5703125" style="1" bestFit="1" customWidth="1"/>
    <col min="5" max="6" width="11.5703125" style="1" bestFit="1" customWidth="1"/>
    <col min="7" max="7" width="10.28515625" style="1" customWidth="1"/>
    <col min="8" max="8" width="11.5703125" style="1" bestFit="1" customWidth="1"/>
    <col min="9" max="9" width="12.42578125" style="1" customWidth="1"/>
    <col min="10" max="10" width="10.85546875" style="1" customWidth="1"/>
    <col min="11" max="11" width="11" style="1" bestFit="1" customWidth="1"/>
    <col min="12" max="12" width="9.7109375" style="1" bestFit="1" customWidth="1"/>
    <col min="13" max="13" width="11" style="1" bestFit="1" customWidth="1"/>
    <col min="14" max="16384" width="9.140625" style="1"/>
  </cols>
  <sheetData>
    <row r="2" spans="1:13" x14ac:dyDescent="0.3">
      <c r="A2" s="48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3"/>
      <c r="E6" s="13">
        <f>SUM(C6:D6)</f>
        <v>5250</v>
      </c>
      <c r="F6" s="15">
        <v>543800</v>
      </c>
      <c r="G6" s="5">
        <f>SUM(E6:F6)</f>
        <v>549050</v>
      </c>
      <c r="H6" s="14">
        <v>0</v>
      </c>
      <c r="I6" s="14">
        <v>543800</v>
      </c>
      <c r="J6" s="5">
        <f>SUM(H6:I6)</f>
        <v>543800</v>
      </c>
      <c r="K6" s="6">
        <f>SUM(H6-E6)</f>
        <v>-5250</v>
      </c>
      <c r="L6" s="6">
        <f t="shared" ref="L6:M21" si="0">SUM(I6-F6)</f>
        <v>0</v>
      </c>
      <c r="M6" s="6">
        <f t="shared" si="0"/>
        <v>-5250</v>
      </c>
    </row>
    <row r="7" spans="1:13" x14ac:dyDescent="0.3">
      <c r="A7" s="14">
        <v>2</v>
      </c>
      <c r="B7" s="4" t="s">
        <v>34</v>
      </c>
      <c r="C7" s="3">
        <v>0</v>
      </c>
      <c r="D7" s="3"/>
      <c r="E7" s="13">
        <f t="shared" ref="E7:E47" si="1">SUM(C7:D7)</f>
        <v>0</v>
      </c>
      <c r="F7" s="15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3"/>
      <c r="E8" s="13">
        <f t="shared" si="1"/>
        <v>0</v>
      </c>
      <c r="F8" s="15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3"/>
      <c r="E9" s="13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25000</v>
      </c>
      <c r="D10" s="3"/>
      <c r="E10" s="13">
        <f t="shared" si="1"/>
        <v>25000</v>
      </c>
      <c r="F10" s="15">
        <v>80000</v>
      </c>
      <c r="G10" s="5">
        <f t="shared" si="2"/>
        <v>105000</v>
      </c>
      <c r="H10" s="14">
        <v>0</v>
      </c>
      <c r="I10" s="14">
        <v>80000</v>
      </c>
      <c r="J10" s="5">
        <f t="shared" si="3"/>
        <v>80000</v>
      </c>
      <c r="K10" s="6">
        <f t="shared" si="4"/>
        <v>-25000</v>
      </c>
      <c r="L10" s="6">
        <f t="shared" si="0"/>
        <v>0</v>
      </c>
      <c r="M10" s="6">
        <f t="shared" si="0"/>
        <v>-25000</v>
      </c>
    </row>
    <row r="11" spans="1:13" x14ac:dyDescent="0.3">
      <c r="A11" s="23">
        <v>6</v>
      </c>
      <c r="B11" s="4" t="s">
        <v>18</v>
      </c>
      <c r="C11" s="3">
        <v>21000</v>
      </c>
      <c r="D11" s="3"/>
      <c r="E11" s="13">
        <f t="shared" si="1"/>
        <v>21000</v>
      </c>
      <c r="F11" s="15">
        <v>31600</v>
      </c>
      <c r="G11" s="5">
        <f t="shared" si="2"/>
        <v>52600</v>
      </c>
      <c r="H11" s="14">
        <v>16500</v>
      </c>
      <c r="I11" s="14">
        <v>31600</v>
      </c>
      <c r="J11" s="5">
        <f t="shared" si="3"/>
        <v>48100</v>
      </c>
      <c r="K11" s="6">
        <f t="shared" si="4"/>
        <v>-4500</v>
      </c>
      <c r="L11" s="6">
        <f t="shared" si="0"/>
        <v>0</v>
      </c>
      <c r="M11" s="6">
        <f t="shared" si="0"/>
        <v>-4500</v>
      </c>
    </row>
    <row r="12" spans="1:13" x14ac:dyDescent="0.3">
      <c r="A12" s="23">
        <v>7</v>
      </c>
      <c r="B12" s="4" t="s">
        <v>27</v>
      </c>
      <c r="C12" s="3">
        <v>7000</v>
      </c>
      <c r="D12" s="3"/>
      <c r="E12" s="13">
        <f t="shared" si="1"/>
        <v>7000</v>
      </c>
      <c r="F12" s="15">
        <v>39534</v>
      </c>
      <c r="G12" s="5">
        <f t="shared" si="2"/>
        <v>46534</v>
      </c>
      <c r="H12" s="14">
        <v>18800</v>
      </c>
      <c r="I12" s="14">
        <v>40500</v>
      </c>
      <c r="J12" s="5">
        <f t="shared" si="3"/>
        <v>59300</v>
      </c>
      <c r="K12" s="6">
        <f t="shared" si="4"/>
        <v>11800</v>
      </c>
      <c r="L12" s="6">
        <f t="shared" si="0"/>
        <v>966</v>
      </c>
      <c r="M12" s="6">
        <f t="shared" si="0"/>
        <v>12766</v>
      </c>
    </row>
    <row r="13" spans="1:13" x14ac:dyDescent="0.3">
      <c r="A13" s="23">
        <v>8</v>
      </c>
      <c r="B13" s="4" t="s">
        <v>15</v>
      </c>
      <c r="C13" s="3">
        <v>18705</v>
      </c>
      <c r="D13" s="3"/>
      <c r="E13" s="13">
        <f t="shared" si="1"/>
        <v>18705</v>
      </c>
      <c r="F13" s="15">
        <v>25000</v>
      </c>
      <c r="G13" s="5">
        <f t="shared" si="2"/>
        <v>43705</v>
      </c>
      <c r="H13" s="14">
        <v>0</v>
      </c>
      <c r="I13" s="14">
        <v>25000</v>
      </c>
      <c r="J13" s="5">
        <f t="shared" si="3"/>
        <v>25000</v>
      </c>
      <c r="K13" s="6">
        <f t="shared" si="4"/>
        <v>-18705</v>
      </c>
      <c r="L13" s="6">
        <f t="shared" si="0"/>
        <v>0</v>
      </c>
      <c r="M13" s="6">
        <f t="shared" si="0"/>
        <v>-18705</v>
      </c>
    </row>
    <row r="14" spans="1:13" x14ac:dyDescent="0.3">
      <c r="A14" s="23">
        <v>9</v>
      </c>
      <c r="B14" s="4" t="s">
        <v>24</v>
      </c>
      <c r="C14" s="3">
        <v>1833700</v>
      </c>
      <c r="D14" s="3"/>
      <c r="E14" s="13">
        <f t="shared" si="1"/>
        <v>1833700</v>
      </c>
      <c r="F14" s="15">
        <v>2948400</v>
      </c>
      <c r="G14" s="5">
        <f t="shared" si="2"/>
        <v>4782100</v>
      </c>
      <c r="H14" s="14">
        <v>1494550</v>
      </c>
      <c r="I14" s="14">
        <v>2704700</v>
      </c>
      <c r="J14" s="5">
        <f t="shared" si="3"/>
        <v>4199250</v>
      </c>
      <c r="K14" s="6">
        <f t="shared" si="4"/>
        <v>-339150</v>
      </c>
      <c r="L14" s="6">
        <f t="shared" si="0"/>
        <v>-243700</v>
      </c>
      <c r="M14" s="6">
        <f t="shared" si="0"/>
        <v>-582850</v>
      </c>
    </row>
    <row r="15" spans="1:13" x14ac:dyDescent="0.3">
      <c r="A15" s="23">
        <v>10</v>
      </c>
      <c r="B15" s="4" t="s">
        <v>25</v>
      </c>
      <c r="C15" s="3">
        <v>0</v>
      </c>
      <c r="D15" s="3"/>
      <c r="E15" s="13">
        <f t="shared" si="1"/>
        <v>0</v>
      </c>
      <c r="F15" s="15">
        <v>1200000</v>
      </c>
      <c r="G15" s="5">
        <f t="shared" si="2"/>
        <v>1200000</v>
      </c>
      <c r="H15" s="14">
        <v>0</v>
      </c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247950</v>
      </c>
      <c r="D16" s="3"/>
      <c r="E16" s="13">
        <f t="shared" si="1"/>
        <v>247950</v>
      </c>
      <c r="F16" s="15">
        <v>471000</v>
      </c>
      <c r="G16" s="5">
        <f t="shared" si="2"/>
        <v>718950</v>
      </c>
      <c r="H16" s="14">
        <v>0</v>
      </c>
      <c r="I16" s="14">
        <v>441000</v>
      </c>
      <c r="J16" s="5">
        <f t="shared" si="3"/>
        <v>441000</v>
      </c>
      <c r="K16" s="6">
        <f t="shared" si="4"/>
        <v>-247950</v>
      </c>
      <c r="L16" s="6">
        <f t="shared" si="0"/>
        <v>-30000</v>
      </c>
      <c r="M16" s="6">
        <f t="shared" si="0"/>
        <v>-277950</v>
      </c>
    </row>
    <row r="17" spans="1:13" x14ac:dyDescent="0.3">
      <c r="A17" s="23">
        <v>12</v>
      </c>
      <c r="B17" s="2" t="s">
        <v>43</v>
      </c>
      <c r="C17" s="3">
        <v>0</v>
      </c>
      <c r="D17" s="3"/>
      <c r="E17" s="13">
        <f t="shared" si="1"/>
        <v>0</v>
      </c>
      <c r="F17" s="15">
        <v>6000</v>
      </c>
      <c r="G17" s="5">
        <f t="shared" si="2"/>
        <v>6000</v>
      </c>
      <c r="H17" s="14">
        <v>0</v>
      </c>
      <c r="I17" s="14">
        <v>6000</v>
      </c>
      <c r="J17" s="5">
        <f t="shared" si="3"/>
        <v>6000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3"/>
      <c r="E18" s="13">
        <f t="shared" si="1"/>
        <v>24600</v>
      </c>
      <c r="F18" s="15">
        <v>24000</v>
      </c>
      <c r="G18" s="5">
        <f t="shared" si="2"/>
        <v>48600</v>
      </c>
      <c r="H18" s="14">
        <v>0</v>
      </c>
      <c r="I18" s="14">
        <v>24000</v>
      </c>
      <c r="J18" s="5">
        <f t="shared" si="3"/>
        <v>24000</v>
      </c>
      <c r="K18" s="6">
        <f t="shared" si="4"/>
        <v>-24600</v>
      </c>
      <c r="L18" s="6">
        <f t="shared" si="0"/>
        <v>0</v>
      </c>
      <c r="M18" s="6">
        <f t="shared" si="0"/>
        <v>-24600</v>
      </c>
    </row>
    <row r="19" spans="1:13" x14ac:dyDescent="0.3">
      <c r="A19" s="23">
        <v>14</v>
      </c>
      <c r="B19" s="4" t="s">
        <v>35</v>
      </c>
      <c r="C19" s="3">
        <v>0</v>
      </c>
      <c r="D19" s="3"/>
      <c r="E19" s="13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900</v>
      </c>
      <c r="J19" s="5">
        <f t="shared" si="3"/>
        <v>900</v>
      </c>
      <c r="K19" s="6">
        <f t="shared" si="4"/>
        <v>0</v>
      </c>
      <c r="L19" s="6">
        <f t="shared" si="0"/>
        <v>-4900</v>
      </c>
      <c r="M19" s="6">
        <f t="shared" si="0"/>
        <v>-4900</v>
      </c>
    </row>
    <row r="20" spans="1:13" x14ac:dyDescent="0.3">
      <c r="A20" s="23">
        <v>15</v>
      </c>
      <c r="B20" s="4" t="s">
        <v>22</v>
      </c>
      <c r="C20" s="3">
        <v>8500</v>
      </c>
      <c r="D20" s="3"/>
      <c r="E20" s="13">
        <f t="shared" si="1"/>
        <v>8500</v>
      </c>
      <c r="F20" s="15">
        <v>131300</v>
      </c>
      <c r="G20" s="5">
        <f t="shared" si="2"/>
        <v>139800</v>
      </c>
      <c r="H20" s="14">
        <v>0</v>
      </c>
      <c r="I20" s="14">
        <v>131300</v>
      </c>
      <c r="J20" s="5">
        <f t="shared" si="3"/>
        <v>131300</v>
      </c>
      <c r="K20" s="6">
        <f t="shared" si="4"/>
        <v>-8500</v>
      </c>
      <c r="L20" s="6">
        <f t="shared" si="0"/>
        <v>0</v>
      </c>
      <c r="M20" s="6">
        <f t="shared" si="0"/>
        <v>-8500</v>
      </c>
    </row>
    <row r="21" spans="1:13" x14ac:dyDescent="0.3">
      <c r="A21" s="23">
        <v>16</v>
      </c>
      <c r="B21" s="4" t="s">
        <v>38</v>
      </c>
      <c r="C21" s="3">
        <v>0</v>
      </c>
      <c r="D21" s="3"/>
      <c r="E21" s="13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3"/>
      <c r="E22" s="13">
        <f t="shared" si="1"/>
        <v>34500</v>
      </c>
      <c r="F22" s="15">
        <v>35500</v>
      </c>
      <c r="G22" s="5">
        <f t="shared" si="2"/>
        <v>70000</v>
      </c>
      <c r="H22" s="14">
        <v>72600</v>
      </c>
      <c r="I22" s="14">
        <v>32500</v>
      </c>
      <c r="J22" s="5">
        <f t="shared" si="3"/>
        <v>105100</v>
      </c>
      <c r="K22" s="6">
        <f t="shared" si="4"/>
        <v>38100</v>
      </c>
      <c r="L22" s="6">
        <f t="shared" si="4"/>
        <v>-3000</v>
      </c>
      <c r="M22" s="6">
        <f t="shared" si="4"/>
        <v>35100</v>
      </c>
    </row>
    <row r="23" spans="1:13" x14ac:dyDescent="0.3">
      <c r="A23" s="23">
        <v>18</v>
      </c>
      <c r="B23" s="4" t="s">
        <v>36</v>
      </c>
      <c r="C23" s="3">
        <v>0</v>
      </c>
      <c r="D23" s="3"/>
      <c r="E23" s="13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50500</v>
      </c>
      <c r="D24" s="3"/>
      <c r="E24" s="13">
        <f t="shared" si="1"/>
        <v>50500</v>
      </c>
      <c r="F24" s="15">
        <v>88000</v>
      </c>
      <c r="G24" s="5">
        <f t="shared" si="2"/>
        <v>138500</v>
      </c>
      <c r="H24" s="14">
        <v>48500</v>
      </c>
      <c r="I24" s="14">
        <v>88000</v>
      </c>
      <c r="J24" s="5">
        <f t="shared" si="3"/>
        <v>136500</v>
      </c>
      <c r="K24" s="6">
        <f t="shared" si="4"/>
        <v>-2000</v>
      </c>
      <c r="L24" s="6">
        <f t="shared" si="4"/>
        <v>0</v>
      </c>
      <c r="M24" s="6">
        <f t="shared" si="4"/>
        <v>-2000</v>
      </c>
    </row>
    <row r="25" spans="1:13" x14ac:dyDescent="0.3">
      <c r="A25" s="23">
        <v>20</v>
      </c>
      <c r="B25" s="4" t="s">
        <v>26</v>
      </c>
      <c r="C25" s="3">
        <v>15800</v>
      </c>
      <c r="D25" s="3"/>
      <c r="E25" s="13">
        <f t="shared" si="1"/>
        <v>15800</v>
      </c>
      <c r="F25" s="15">
        <v>21430</v>
      </c>
      <c r="G25" s="5">
        <f t="shared" si="2"/>
        <v>37230</v>
      </c>
      <c r="H25" s="14">
        <v>0</v>
      </c>
      <c r="I25" s="14">
        <v>21430</v>
      </c>
      <c r="J25" s="5">
        <f t="shared" si="3"/>
        <v>21430</v>
      </c>
      <c r="K25" s="6">
        <f t="shared" si="4"/>
        <v>-15800</v>
      </c>
      <c r="L25" s="6">
        <f t="shared" si="4"/>
        <v>0</v>
      </c>
      <c r="M25" s="6">
        <f t="shared" si="4"/>
        <v>-15800</v>
      </c>
    </row>
    <row r="26" spans="1:13" x14ac:dyDescent="0.3">
      <c r="A26" s="23">
        <v>21</v>
      </c>
      <c r="B26" s="4" t="s">
        <v>33</v>
      </c>
      <c r="C26" s="3">
        <v>0</v>
      </c>
      <c r="D26" s="3"/>
      <c r="E26" s="13">
        <f t="shared" si="1"/>
        <v>0</v>
      </c>
      <c r="F26" s="15">
        <v>7600</v>
      </c>
      <c r="G26" s="5">
        <f t="shared" si="2"/>
        <v>7600</v>
      </c>
      <c r="H26" s="14">
        <v>0</v>
      </c>
      <c r="I26" s="14">
        <v>7500</v>
      </c>
      <c r="J26" s="5">
        <f t="shared" si="3"/>
        <v>7500</v>
      </c>
      <c r="K26" s="6">
        <f t="shared" si="4"/>
        <v>0</v>
      </c>
      <c r="L26" s="6">
        <f t="shared" si="4"/>
        <v>-100</v>
      </c>
      <c r="M26" s="6">
        <f t="shared" si="4"/>
        <v>-100</v>
      </c>
    </row>
    <row r="27" spans="1:13" x14ac:dyDescent="0.3">
      <c r="A27" s="23">
        <v>22</v>
      </c>
      <c r="B27" s="4" t="s">
        <v>29</v>
      </c>
      <c r="C27" s="3">
        <v>28000</v>
      </c>
      <c r="D27" s="3"/>
      <c r="E27" s="13">
        <f t="shared" si="1"/>
        <v>28000</v>
      </c>
      <c r="F27" s="15">
        <v>0</v>
      </c>
      <c r="G27" s="5">
        <f t="shared" si="2"/>
        <v>28000</v>
      </c>
      <c r="H27" s="14">
        <v>28000</v>
      </c>
      <c r="I27" s="14">
        <v>11000</v>
      </c>
      <c r="J27" s="5">
        <f t="shared" si="3"/>
        <v>39000</v>
      </c>
      <c r="K27" s="6">
        <f t="shared" si="4"/>
        <v>0</v>
      </c>
      <c r="L27" s="6">
        <f t="shared" si="4"/>
        <v>11000</v>
      </c>
      <c r="M27" s="6">
        <f t="shared" si="4"/>
        <v>11000</v>
      </c>
    </row>
    <row r="28" spans="1:13" x14ac:dyDescent="0.3">
      <c r="A28" s="23">
        <v>23</v>
      </c>
      <c r="B28" s="4" t="s">
        <v>14</v>
      </c>
      <c r="C28" s="3">
        <v>99500</v>
      </c>
      <c r="D28" s="3"/>
      <c r="E28" s="13">
        <f t="shared" si="1"/>
        <v>99500</v>
      </c>
      <c r="F28" s="15">
        <v>0</v>
      </c>
      <c r="G28" s="5">
        <f t="shared" si="2"/>
        <v>99500</v>
      </c>
      <c r="H28" s="14">
        <v>99500</v>
      </c>
      <c r="I28" s="14"/>
      <c r="J28" s="5">
        <f t="shared" si="3"/>
        <v>99500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13500</v>
      </c>
      <c r="D29" s="3"/>
      <c r="E29" s="13">
        <f t="shared" si="1"/>
        <v>13500</v>
      </c>
      <c r="F29" s="15">
        <v>11000</v>
      </c>
      <c r="G29" s="5">
        <f t="shared" si="2"/>
        <v>24500</v>
      </c>
      <c r="H29" s="14">
        <v>0</v>
      </c>
      <c r="I29" s="14">
        <v>3000</v>
      </c>
      <c r="J29" s="5">
        <f t="shared" si="3"/>
        <v>3000</v>
      </c>
      <c r="K29" s="6">
        <f t="shared" si="4"/>
        <v>-13500</v>
      </c>
      <c r="L29" s="6">
        <f t="shared" si="4"/>
        <v>-8000</v>
      </c>
      <c r="M29" s="6">
        <f t="shared" si="4"/>
        <v>-21500</v>
      </c>
    </row>
    <row r="30" spans="1:13" x14ac:dyDescent="0.3">
      <c r="A30" s="23">
        <v>25</v>
      </c>
      <c r="B30" s="4" t="s">
        <v>37</v>
      </c>
      <c r="C30" s="3">
        <v>0</v>
      </c>
      <c r="D30" s="3"/>
      <c r="E30" s="13">
        <f t="shared" si="1"/>
        <v>0</v>
      </c>
      <c r="F30" s="15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3"/>
      <c r="E31" s="13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3"/>
      <c r="E32" s="13">
        <f t="shared" si="1"/>
        <v>0</v>
      </c>
      <c r="F32" s="15">
        <v>3300000</v>
      </c>
      <c r="G32" s="5">
        <f t="shared" si="2"/>
        <v>3300000</v>
      </c>
      <c r="H32" s="14">
        <v>0</v>
      </c>
      <c r="I32" s="14">
        <v>3300000</v>
      </c>
      <c r="J32" s="5">
        <f t="shared" si="3"/>
        <v>3300000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3"/>
      <c r="E33" s="13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3"/>
      <c r="E34" s="13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3"/>
      <c r="E35" s="13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3"/>
      <c r="E36" s="13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3"/>
      <c r="E37" s="13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12119000</v>
      </c>
      <c r="D38" s="14"/>
      <c r="E38" s="13">
        <f t="shared" si="1"/>
        <v>12119000</v>
      </c>
      <c r="F38" s="15">
        <v>18000000</v>
      </c>
      <c r="G38" s="5">
        <f t="shared" si="2"/>
        <v>30119000</v>
      </c>
      <c r="H38" s="14">
        <v>11700000</v>
      </c>
      <c r="I38" s="14">
        <v>18000000</v>
      </c>
      <c r="J38" s="5">
        <f t="shared" si="3"/>
        <v>29700000</v>
      </c>
      <c r="K38" s="6">
        <f t="shared" si="4"/>
        <v>-419000</v>
      </c>
      <c r="L38" s="6">
        <f t="shared" si="4"/>
        <v>0</v>
      </c>
      <c r="M38" s="6">
        <f t="shared" si="4"/>
        <v>-419000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13">
        <f t="shared" si="1"/>
        <v>0</v>
      </c>
      <c r="F39" s="15">
        <v>15400000</v>
      </c>
      <c r="G39" s="5">
        <f t="shared" si="2"/>
        <v>15400000</v>
      </c>
      <c r="H39" s="14">
        <v>0</v>
      </c>
      <c r="I39" s="14">
        <v>15400000</v>
      </c>
      <c r="J39" s="5">
        <f t="shared" si="3"/>
        <v>15400000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1628660</v>
      </c>
      <c r="D40" s="3"/>
      <c r="E40" s="13">
        <f t="shared" si="1"/>
        <v>1628660</v>
      </c>
      <c r="F40" s="3"/>
      <c r="G40" s="5">
        <f t="shared" si="2"/>
        <v>1628660</v>
      </c>
      <c r="H40" s="3">
        <v>1530244</v>
      </c>
      <c r="I40" s="3"/>
      <c r="J40" s="5">
        <f t="shared" si="3"/>
        <v>1530244</v>
      </c>
      <c r="K40" s="6">
        <f t="shared" si="4"/>
        <v>-98416</v>
      </c>
      <c r="L40" s="6">
        <f t="shared" si="4"/>
        <v>0</v>
      </c>
      <c r="M40" s="6">
        <f t="shared" si="4"/>
        <v>-98416</v>
      </c>
    </row>
    <row r="41" spans="1:13" ht="31.5" x14ac:dyDescent="0.3">
      <c r="A41" s="23">
        <v>36</v>
      </c>
      <c r="B41" s="4" t="s">
        <v>11</v>
      </c>
      <c r="C41" s="3">
        <v>4251415</v>
      </c>
      <c r="D41" s="3"/>
      <c r="E41" s="13">
        <f t="shared" si="1"/>
        <v>4251415</v>
      </c>
      <c r="F41" s="3"/>
      <c r="G41" s="5">
        <f t="shared" si="2"/>
        <v>4251415</v>
      </c>
      <c r="H41" s="3">
        <v>4121997</v>
      </c>
      <c r="I41" s="3"/>
      <c r="J41" s="5">
        <f t="shared" si="3"/>
        <v>4121997</v>
      </c>
      <c r="K41" s="6">
        <f t="shared" si="4"/>
        <v>-129418</v>
      </c>
      <c r="L41" s="6">
        <f t="shared" si="4"/>
        <v>0</v>
      </c>
      <c r="M41" s="6">
        <f t="shared" si="4"/>
        <v>-129418</v>
      </c>
    </row>
    <row r="42" spans="1:13" x14ac:dyDescent="0.3">
      <c r="A42" s="23">
        <v>37</v>
      </c>
      <c r="B42" s="4" t="s">
        <v>12</v>
      </c>
      <c r="C42" s="3">
        <v>108200</v>
      </c>
      <c r="D42" s="3"/>
      <c r="E42" s="13">
        <f t="shared" si="1"/>
        <v>108200</v>
      </c>
      <c r="F42" s="3"/>
      <c r="G42" s="5">
        <f t="shared" si="2"/>
        <v>108200</v>
      </c>
      <c r="H42" s="3">
        <v>338900</v>
      </c>
      <c r="I42" s="3"/>
      <c r="J42" s="5">
        <f t="shared" si="3"/>
        <v>338900</v>
      </c>
      <c r="K42" s="6">
        <f t="shared" si="4"/>
        <v>230700</v>
      </c>
      <c r="L42" s="6">
        <f t="shared" si="4"/>
        <v>0</v>
      </c>
      <c r="M42" s="6">
        <f t="shared" si="4"/>
        <v>230700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13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13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112000</v>
      </c>
      <c r="D45" s="3"/>
      <c r="E45" s="13">
        <f t="shared" si="1"/>
        <v>112000</v>
      </c>
      <c r="F45" s="3"/>
      <c r="G45" s="5">
        <f t="shared" si="2"/>
        <v>112000</v>
      </c>
      <c r="H45" s="3">
        <v>112000</v>
      </c>
      <c r="I45" s="3"/>
      <c r="J45" s="5">
        <f t="shared" si="3"/>
        <v>112000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3">
        <v>41</v>
      </c>
      <c r="B46" s="4" t="s">
        <v>32</v>
      </c>
      <c r="C46" s="3">
        <v>0</v>
      </c>
      <c r="D46" s="3"/>
      <c r="E46" s="13">
        <f t="shared" si="1"/>
        <v>0</v>
      </c>
      <c r="F46" s="7"/>
      <c r="G46" s="5">
        <f t="shared" si="2"/>
        <v>0</v>
      </c>
      <c r="H46" s="7">
        <v>1500</v>
      </c>
      <c r="I46" s="7"/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3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57</v>
      </c>
      <c r="C48" s="18">
        <f>SUM(C6:C47)</f>
        <v>20724780</v>
      </c>
      <c r="D48" s="18">
        <f t="shared" ref="D48:M48" si="6">SUM(D6:D47)</f>
        <v>0</v>
      </c>
      <c r="E48" s="18">
        <f t="shared" si="6"/>
        <v>20724780</v>
      </c>
      <c r="F48" s="18">
        <f t="shared" si="6"/>
        <v>42412514</v>
      </c>
      <c r="G48" s="18">
        <f t="shared" si="6"/>
        <v>63137294</v>
      </c>
      <c r="H48" s="18">
        <f t="shared" si="6"/>
        <v>19655091</v>
      </c>
      <c r="I48" s="18">
        <f t="shared" si="6"/>
        <v>42134780</v>
      </c>
      <c r="J48" s="18">
        <f t="shared" si="6"/>
        <v>61789871</v>
      </c>
      <c r="K48" s="18">
        <f t="shared" si="6"/>
        <v>-1069689</v>
      </c>
      <c r="L48" s="18">
        <f t="shared" si="6"/>
        <v>-277734</v>
      </c>
      <c r="M48" s="18">
        <f t="shared" si="6"/>
        <v>-1347423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C00000"/>
  </sheetPr>
  <dimension ref="A2:M48"/>
  <sheetViews>
    <sheetView zoomScale="145" zoomScaleNormal="145" workbookViewId="0">
      <selection activeCell="H6" sqref="H6"/>
    </sheetView>
  </sheetViews>
  <sheetFormatPr defaultRowHeight="16.5" x14ac:dyDescent="0.3"/>
  <cols>
    <col min="1" max="1" width="7.5703125" style="1" bestFit="1" customWidth="1"/>
    <col min="2" max="2" width="22.7109375" style="36" customWidth="1"/>
    <col min="3" max="3" width="13" style="1" customWidth="1"/>
    <col min="4" max="4" width="9" style="1" bestFit="1" customWidth="1"/>
    <col min="5" max="6" width="11.5703125" style="1" bestFit="1" customWidth="1"/>
    <col min="7" max="7" width="10.28515625" style="1" customWidth="1"/>
    <col min="8" max="9" width="11.5703125" style="1" bestFit="1" customWidth="1"/>
    <col min="10" max="10" width="11.85546875" style="1" customWidth="1"/>
    <col min="11" max="11" width="10.28515625" style="1" bestFit="1" customWidth="1"/>
    <col min="12" max="12" width="9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8" t="s">
        <v>60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3"/>
      <c r="E6" s="13">
        <f>SUM(C6:D6)</f>
        <v>5250</v>
      </c>
      <c r="F6" s="15">
        <v>519800</v>
      </c>
      <c r="G6" s="5">
        <f>SUM(E6:F6)</f>
        <v>525050</v>
      </c>
      <c r="H6" s="14">
        <v>5250</v>
      </c>
      <c r="I6" s="14">
        <v>519800</v>
      </c>
      <c r="J6" s="5">
        <f>SUM(H6:I6)</f>
        <v>525050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34</v>
      </c>
      <c r="C7" s="3">
        <v>0</v>
      </c>
      <c r="D7" s="3"/>
      <c r="E7" s="13">
        <f t="shared" ref="E7:E47" si="1">SUM(C7:D7)</f>
        <v>0</v>
      </c>
      <c r="F7" s="15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3"/>
      <c r="E8" s="13">
        <f t="shared" si="1"/>
        <v>0</v>
      </c>
      <c r="F8" s="15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3"/>
      <c r="E9" s="13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3"/>
      <c r="E10" s="13">
        <f t="shared" si="1"/>
        <v>17000</v>
      </c>
      <c r="F10" s="15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3"/>
      <c r="E11" s="13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5000</v>
      </c>
      <c r="D12" s="3"/>
      <c r="E12" s="13">
        <f t="shared" si="1"/>
        <v>5000</v>
      </c>
      <c r="F12" s="15">
        <v>18800</v>
      </c>
      <c r="G12" s="5">
        <f t="shared" si="2"/>
        <v>23800</v>
      </c>
      <c r="H12" s="14">
        <v>5000</v>
      </c>
      <c r="I12" s="14">
        <v>18800</v>
      </c>
      <c r="J12" s="5">
        <f t="shared" si="3"/>
        <v>23800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3">
        <v>8</v>
      </c>
      <c r="B13" s="4" t="s">
        <v>15</v>
      </c>
      <c r="C13" s="3">
        <v>18705</v>
      </c>
      <c r="D13" s="3"/>
      <c r="E13" s="13">
        <f t="shared" si="1"/>
        <v>18705</v>
      </c>
      <c r="F13" s="15">
        <v>0</v>
      </c>
      <c r="G13" s="5">
        <f t="shared" si="2"/>
        <v>18705</v>
      </c>
      <c r="H13" s="14">
        <v>18705</v>
      </c>
      <c r="I13" s="14"/>
      <c r="J13" s="5">
        <f t="shared" si="3"/>
        <v>18705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1329125</v>
      </c>
      <c r="D14" s="3"/>
      <c r="E14" s="13">
        <f t="shared" si="1"/>
        <v>1329125</v>
      </c>
      <c r="F14" s="15">
        <v>2813400</v>
      </c>
      <c r="G14" s="5">
        <f t="shared" si="2"/>
        <v>4142525</v>
      </c>
      <c r="H14" s="14">
        <v>1329125</v>
      </c>
      <c r="I14" s="14">
        <v>2813400</v>
      </c>
      <c r="J14" s="5">
        <f t="shared" si="3"/>
        <v>4142525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3">
        <v>10</v>
      </c>
      <c r="B15" s="4" t="s">
        <v>25</v>
      </c>
      <c r="C15" s="3">
        <v>0</v>
      </c>
      <c r="D15" s="3"/>
      <c r="E15" s="13">
        <f t="shared" si="1"/>
        <v>0</v>
      </c>
      <c r="F15" s="15">
        <v>1200000</v>
      </c>
      <c r="G15" s="5">
        <f t="shared" si="2"/>
        <v>1200000</v>
      </c>
      <c r="H15" s="14"/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237750</v>
      </c>
      <c r="D16" s="3"/>
      <c r="E16" s="13">
        <f t="shared" si="1"/>
        <v>237750</v>
      </c>
      <c r="F16" s="15">
        <v>424000</v>
      </c>
      <c r="G16" s="5">
        <f t="shared" si="2"/>
        <v>661750</v>
      </c>
      <c r="H16" s="14">
        <v>238750</v>
      </c>
      <c r="I16" s="14">
        <v>424000</v>
      </c>
      <c r="J16" s="5">
        <f t="shared" si="3"/>
        <v>662750</v>
      </c>
      <c r="K16" s="6">
        <f t="shared" si="4"/>
        <v>1000</v>
      </c>
      <c r="L16" s="6">
        <f t="shared" si="0"/>
        <v>0</v>
      </c>
      <c r="M16" s="6">
        <f t="shared" si="0"/>
        <v>1000</v>
      </c>
    </row>
    <row r="17" spans="1:13" x14ac:dyDescent="0.3">
      <c r="A17" s="23">
        <v>12</v>
      </c>
      <c r="B17" s="2" t="s">
        <v>43</v>
      </c>
      <c r="C17" s="3">
        <v>0</v>
      </c>
      <c r="D17" s="3"/>
      <c r="E17" s="13">
        <f t="shared" si="1"/>
        <v>0</v>
      </c>
      <c r="F17" s="15">
        <v>16000</v>
      </c>
      <c r="G17" s="5">
        <f t="shared" si="2"/>
        <v>16000</v>
      </c>
      <c r="H17" s="14">
        <v>0</v>
      </c>
      <c r="I17" s="14">
        <v>16000</v>
      </c>
      <c r="J17" s="5">
        <f t="shared" si="3"/>
        <v>16000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3"/>
      <c r="E18" s="13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3"/>
      <c r="E19" s="13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3"/>
      <c r="E20" s="13">
        <f t="shared" si="1"/>
        <v>8500</v>
      </c>
      <c r="F20" s="15">
        <v>124600</v>
      </c>
      <c r="G20" s="5">
        <f t="shared" si="2"/>
        <v>133100</v>
      </c>
      <c r="H20" s="14">
        <v>5000</v>
      </c>
      <c r="I20" s="14">
        <v>124600</v>
      </c>
      <c r="J20" s="5">
        <f t="shared" si="3"/>
        <v>129600</v>
      </c>
      <c r="K20" s="6">
        <f t="shared" si="4"/>
        <v>-3500</v>
      </c>
      <c r="L20" s="6">
        <f t="shared" si="0"/>
        <v>0</v>
      </c>
      <c r="M20" s="6">
        <f t="shared" si="0"/>
        <v>-3500</v>
      </c>
    </row>
    <row r="21" spans="1:13" x14ac:dyDescent="0.3">
      <c r="A21" s="23">
        <v>16</v>
      </c>
      <c r="B21" s="4" t="s">
        <v>38</v>
      </c>
      <c r="C21" s="3">
        <v>0</v>
      </c>
      <c r="D21" s="3"/>
      <c r="E21" s="13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3"/>
      <c r="E22" s="13">
        <f t="shared" si="1"/>
        <v>34500</v>
      </c>
      <c r="F22" s="15">
        <v>50500</v>
      </c>
      <c r="G22" s="5">
        <f t="shared" si="2"/>
        <v>85000</v>
      </c>
      <c r="H22" s="14">
        <v>34500</v>
      </c>
      <c r="I22" s="14">
        <v>50500</v>
      </c>
      <c r="J22" s="5">
        <f t="shared" si="3"/>
        <v>85000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3">
        <v>18</v>
      </c>
      <c r="B23" s="4" t="s">
        <v>36</v>
      </c>
      <c r="C23" s="3">
        <v>0</v>
      </c>
      <c r="D23" s="3"/>
      <c r="E23" s="13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50500</v>
      </c>
      <c r="D24" s="3"/>
      <c r="E24" s="13">
        <f t="shared" si="1"/>
        <v>50500</v>
      </c>
      <c r="F24" s="15">
        <v>88000</v>
      </c>
      <c r="G24" s="5">
        <f t="shared" si="2"/>
        <v>138500</v>
      </c>
      <c r="H24" s="14">
        <v>54000</v>
      </c>
      <c r="I24" s="14">
        <v>88000</v>
      </c>
      <c r="J24" s="5">
        <f t="shared" si="3"/>
        <v>142000</v>
      </c>
      <c r="K24" s="6">
        <f t="shared" si="4"/>
        <v>3500</v>
      </c>
      <c r="L24" s="6">
        <f t="shared" si="4"/>
        <v>0</v>
      </c>
      <c r="M24" s="6">
        <f t="shared" si="4"/>
        <v>3500</v>
      </c>
    </row>
    <row r="25" spans="1:13" x14ac:dyDescent="0.3">
      <c r="A25" s="23">
        <v>20</v>
      </c>
      <c r="B25" s="4" t="s">
        <v>26</v>
      </c>
      <c r="C25" s="3">
        <v>15800</v>
      </c>
      <c r="D25" s="3"/>
      <c r="E25" s="13">
        <f t="shared" si="1"/>
        <v>15800</v>
      </c>
      <c r="F25" s="15">
        <v>21430</v>
      </c>
      <c r="G25" s="5">
        <f t="shared" si="2"/>
        <v>37230</v>
      </c>
      <c r="H25" s="14">
        <v>15800</v>
      </c>
      <c r="I25" s="14">
        <v>21430</v>
      </c>
      <c r="J25" s="5">
        <f t="shared" si="3"/>
        <v>37230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3"/>
      <c r="E26" s="13">
        <f t="shared" si="1"/>
        <v>0</v>
      </c>
      <c r="F26" s="15">
        <v>7600</v>
      </c>
      <c r="G26" s="5">
        <f t="shared" si="2"/>
        <v>7600</v>
      </c>
      <c r="H26" s="14"/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3">
        <v>22</v>
      </c>
      <c r="B27" s="4" t="s">
        <v>29</v>
      </c>
      <c r="C27" s="3">
        <v>26000</v>
      </c>
      <c r="D27" s="3"/>
      <c r="E27" s="13">
        <f t="shared" si="1"/>
        <v>26000</v>
      </c>
      <c r="F27" s="15">
        <v>18500</v>
      </c>
      <c r="G27" s="5">
        <f t="shared" si="2"/>
        <v>44500</v>
      </c>
      <c r="H27" s="14">
        <v>24500</v>
      </c>
      <c r="I27" s="14">
        <v>18500</v>
      </c>
      <c r="J27" s="5">
        <f t="shared" si="3"/>
        <v>43000</v>
      </c>
      <c r="K27" s="6">
        <f t="shared" si="4"/>
        <v>-1500</v>
      </c>
      <c r="L27" s="6">
        <f t="shared" si="4"/>
        <v>0</v>
      </c>
      <c r="M27" s="6">
        <f t="shared" si="4"/>
        <v>-1500</v>
      </c>
    </row>
    <row r="28" spans="1:13" x14ac:dyDescent="0.3">
      <c r="A28" s="23">
        <v>23</v>
      </c>
      <c r="B28" s="4" t="s">
        <v>14</v>
      </c>
      <c r="C28" s="3">
        <v>77500</v>
      </c>
      <c r="D28" s="3"/>
      <c r="E28" s="13">
        <f t="shared" si="1"/>
        <v>77500</v>
      </c>
      <c r="F28" s="15">
        <v>0</v>
      </c>
      <c r="G28" s="5">
        <f t="shared" si="2"/>
        <v>77500</v>
      </c>
      <c r="H28" s="14">
        <v>77500</v>
      </c>
      <c r="I28" s="14"/>
      <c r="J28" s="5">
        <f t="shared" si="3"/>
        <v>77500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12500</v>
      </c>
      <c r="D29" s="3"/>
      <c r="E29" s="13">
        <f t="shared" si="1"/>
        <v>12500</v>
      </c>
      <c r="F29" s="15">
        <v>6500</v>
      </c>
      <c r="G29" s="5">
        <f t="shared" si="2"/>
        <v>19000</v>
      </c>
      <c r="H29" s="14">
        <v>12500</v>
      </c>
      <c r="I29" s="14">
        <v>6500</v>
      </c>
      <c r="J29" s="5">
        <f t="shared" si="3"/>
        <v>19000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3"/>
      <c r="E30" s="13">
        <f t="shared" si="1"/>
        <v>0</v>
      </c>
      <c r="F30" s="15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3"/>
      <c r="E31" s="13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3"/>
      <c r="E32" s="13">
        <f t="shared" si="1"/>
        <v>0</v>
      </c>
      <c r="F32" s="15">
        <v>3038200</v>
      </c>
      <c r="G32" s="5">
        <f t="shared" si="2"/>
        <v>3038200</v>
      </c>
      <c r="H32" s="14"/>
      <c r="I32" s="14">
        <v>3038200</v>
      </c>
      <c r="J32" s="5">
        <f t="shared" si="3"/>
        <v>3038200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3"/>
      <c r="E33" s="13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3"/>
      <c r="E34" s="13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3"/>
      <c r="E35" s="13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3"/>
      <c r="E36" s="13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3"/>
      <c r="E37" s="13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11335000</v>
      </c>
      <c r="D38" s="14"/>
      <c r="E38" s="13">
        <f t="shared" si="1"/>
        <v>11335000</v>
      </c>
      <c r="F38" s="15">
        <v>26500000</v>
      </c>
      <c r="G38" s="5">
        <f t="shared" si="2"/>
        <v>37835000</v>
      </c>
      <c r="H38" s="14">
        <v>13756000</v>
      </c>
      <c r="I38" s="14">
        <v>26500000</v>
      </c>
      <c r="J38" s="5">
        <f t="shared" si="3"/>
        <v>40256000</v>
      </c>
      <c r="K38" s="6">
        <f t="shared" si="4"/>
        <v>2421000</v>
      </c>
      <c r="L38" s="6">
        <f t="shared" si="4"/>
        <v>0</v>
      </c>
      <c r="M38" s="6">
        <f t="shared" si="4"/>
        <v>2421000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13">
        <f t="shared" si="1"/>
        <v>0</v>
      </c>
      <c r="F39" s="15">
        <v>4900000</v>
      </c>
      <c r="G39" s="5">
        <f t="shared" si="2"/>
        <v>4900000</v>
      </c>
      <c r="H39" s="14"/>
      <c r="I39" s="14">
        <v>4900000</v>
      </c>
      <c r="J39" s="5">
        <f t="shared" si="3"/>
        <v>4900000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1520160</v>
      </c>
      <c r="D40" s="3"/>
      <c r="E40" s="13">
        <f t="shared" si="1"/>
        <v>1520160</v>
      </c>
      <c r="F40" s="3"/>
      <c r="G40" s="5">
        <f t="shared" si="2"/>
        <v>1520160</v>
      </c>
      <c r="H40" s="14">
        <v>1532510</v>
      </c>
      <c r="I40" s="3"/>
      <c r="J40" s="5">
        <f t="shared" si="3"/>
        <v>1532510</v>
      </c>
      <c r="K40" s="6">
        <f t="shared" si="4"/>
        <v>12350</v>
      </c>
      <c r="L40" s="6">
        <f t="shared" si="4"/>
        <v>0</v>
      </c>
      <c r="M40" s="6">
        <f t="shared" si="4"/>
        <v>12350</v>
      </c>
    </row>
    <row r="41" spans="1:13" ht="31.5" x14ac:dyDescent="0.3">
      <c r="A41" s="23">
        <v>36</v>
      </c>
      <c r="B41" s="4" t="s">
        <v>11</v>
      </c>
      <c r="C41" s="3">
        <v>4121833</v>
      </c>
      <c r="D41" s="12">
        <v>112400</v>
      </c>
      <c r="E41" s="13">
        <f t="shared" si="1"/>
        <v>4234233</v>
      </c>
      <c r="F41" s="3"/>
      <c r="G41" s="5">
        <f t="shared" si="2"/>
        <v>4234233</v>
      </c>
      <c r="H41" s="14">
        <v>4121833</v>
      </c>
      <c r="I41" s="3">
        <v>112400</v>
      </c>
      <c r="J41" s="5">
        <f t="shared" si="3"/>
        <v>4234233</v>
      </c>
      <c r="K41" s="6">
        <f t="shared" si="4"/>
        <v>-112400</v>
      </c>
      <c r="L41" s="6">
        <f t="shared" si="4"/>
        <v>112400</v>
      </c>
      <c r="M41" s="6">
        <f t="shared" si="4"/>
        <v>0</v>
      </c>
    </row>
    <row r="42" spans="1:13" x14ac:dyDescent="0.3">
      <c r="A42" s="23">
        <v>37</v>
      </c>
      <c r="B42" s="4" t="s">
        <v>12</v>
      </c>
      <c r="C42" s="3">
        <v>105800</v>
      </c>
      <c r="D42" s="3"/>
      <c r="E42" s="13">
        <f t="shared" si="1"/>
        <v>105800</v>
      </c>
      <c r="F42" s="3"/>
      <c r="G42" s="5">
        <f t="shared" si="2"/>
        <v>105800</v>
      </c>
      <c r="H42" s="3">
        <v>104800</v>
      </c>
      <c r="I42" s="3"/>
      <c r="J42" s="5">
        <f t="shared" si="3"/>
        <v>104800</v>
      </c>
      <c r="K42" s="6">
        <f t="shared" si="4"/>
        <v>-1000</v>
      </c>
      <c r="L42" s="6">
        <f t="shared" si="4"/>
        <v>0</v>
      </c>
      <c r="M42" s="6">
        <f t="shared" si="4"/>
        <v>-1000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13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13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106000</v>
      </c>
      <c r="D45" s="3"/>
      <c r="E45" s="13">
        <f t="shared" si="1"/>
        <v>106000</v>
      </c>
      <c r="F45" s="3"/>
      <c r="G45" s="5">
        <f t="shared" si="2"/>
        <v>106000</v>
      </c>
      <c r="H45" s="3">
        <v>101000</v>
      </c>
      <c r="I45" s="3"/>
      <c r="J45" s="5">
        <f t="shared" si="3"/>
        <v>101000</v>
      </c>
      <c r="K45" s="6">
        <f t="shared" si="4"/>
        <v>-5000</v>
      </c>
      <c r="L45" s="6">
        <f t="shared" si="4"/>
        <v>0</v>
      </c>
      <c r="M45" s="6">
        <f t="shared" si="4"/>
        <v>-5000</v>
      </c>
    </row>
    <row r="46" spans="1:13" x14ac:dyDescent="0.3">
      <c r="A46" s="23">
        <v>41</v>
      </c>
      <c r="B46" s="4" t="s">
        <v>32</v>
      </c>
      <c r="C46" s="3">
        <v>0</v>
      </c>
      <c r="D46" s="3"/>
      <c r="E46" s="13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23">
        <v>42</v>
      </c>
      <c r="B47" s="33" t="s">
        <v>52</v>
      </c>
      <c r="C47" s="18"/>
      <c r="D47" s="18"/>
      <c r="E47" s="3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59</v>
      </c>
      <c r="C48" s="18">
        <f>SUM(C6:C47)</f>
        <v>19144523</v>
      </c>
      <c r="D48" s="18">
        <f t="shared" ref="D48:M48" si="6">SUM(D6:D47)</f>
        <v>112400</v>
      </c>
      <c r="E48" s="18">
        <f t="shared" si="6"/>
        <v>19256923</v>
      </c>
      <c r="F48" s="18">
        <f t="shared" si="6"/>
        <v>39931280</v>
      </c>
      <c r="G48" s="18">
        <f t="shared" si="6"/>
        <v>59188203</v>
      </c>
      <c r="H48" s="18">
        <f t="shared" si="6"/>
        <v>21571373</v>
      </c>
      <c r="I48" s="18">
        <f t="shared" si="6"/>
        <v>40043680</v>
      </c>
      <c r="J48" s="18">
        <f t="shared" si="6"/>
        <v>61615053</v>
      </c>
      <c r="K48" s="18">
        <f t="shared" si="6"/>
        <v>2314450</v>
      </c>
      <c r="L48" s="18">
        <f t="shared" si="6"/>
        <v>112400</v>
      </c>
      <c r="M48" s="18">
        <f t="shared" si="6"/>
        <v>2426850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C00000"/>
  </sheetPr>
  <dimension ref="A2:M48"/>
  <sheetViews>
    <sheetView topLeftCell="A12" zoomScale="145" zoomScaleNormal="145" workbookViewId="0">
      <selection activeCell="L12" sqref="L12"/>
    </sheetView>
  </sheetViews>
  <sheetFormatPr defaultRowHeight="16.5" x14ac:dyDescent="0.3"/>
  <cols>
    <col min="1" max="1" width="7.7109375" style="1" bestFit="1" customWidth="1"/>
    <col min="2" max="2" width="21" style="36" customWidth="1"/>
    <col min="3" max="3" width="12.28515625" style="1" customWidth="1"/>
    <col min="4" max="4" width="7.7109375" style="1" bestFit="1" customWidth="1"/>
    <col min="5" max="6" width="11.5703125" style="1" bestFit="1" customWidth="1"/>
    <col min="7" max="7" width="10.28515625" style="1" customWidth="1"/>
    <col min="8" max="10" width="11.5703125" style="1" bestFit="1" customWidth="1"/>
    <col min="11" max="11" width="11" style="1" bestFit="1" customWidth="1"/>
    <col min="12" max="12" width="11.5703125" style="1" customWidth="1"/>
    <col min="13" max="13" width="12.28515625" style="1" bestFit="1" customWidth="1"/>
    <col min="14" max="16384" width="9.140625" style="1"/>
  </cols>
  <sheetData>
    <row r="2" spans="1:13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3">
      <c r="A3" s="19"/>
      <c r="B3" s="44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543800</v>
      </c>
      <c r="G6" s="5">
        <f>SUM(E6:F6)</f>
        <v>549050</v>
      </c>
      <c r="H6" s="14">
        <v>5250</v>
      </c>
      <c r="I6" s="14">
        <v>543800</v>
      </c>
      <c r="J6" s="5">
        <f>SUM(H6:I6)</f>
        <v>549050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M47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/>
      <c r="E10" s="20">
        <f t="shared" si="1"/>
        <v>17000</v>
      </c>
      <c r="F10" s="15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6000</v>
      </c>
      <c r="D12" s="14"/>
      <c r="E12" s="20">
        <f t="shared" si="1"/>
        <v>6000</v>
      </c>
      <c r="F12" s="15">
        <v>20500</v>
      </c>
      <c r="G12" s="5">
        <f t="shared" si="2"/>
        <v>26500</v>
      </c>
      <c r="H12" s="14">
        <v>6000</v>
      </c>
      <c r="I12" s="14">
        <v>20500</v>
      </c>
      <c r="J12" s="5">
        <f t="shared" si="3"/>
        <v>26500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3">
        <v>8</v>
      </c>
      <c r="B13" s="4" t="s">
        <v>15</v>
      </c>
      <c r="C13" s="3">
        <v>18705</v>
      </c>
      <c r="D13" s="14"/>
      <c r="E13" s="20">
        <f t="shared" si="1"/>
        <v>18705</v>
      </c>
      <c r="F13" s="15">
        <v>25000</v>
      </c>
      <c r="G13" s="5">
        <f t="shared" si="2"/>
        <v>43705</v>
      </c>
      <c r="H13" s="14">
        <v>18705</v>
      </c>
      <c r="I13" s="14">
        <v>25000</v>
      </c>
      <c r="J13" s="5">
        <f t="shared" si="3"/>
        <v>43705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1305500</v>
      </c>
      <c r="D14" s="14"/>
      <c r="E14" s="20">
        <f t="shared" si="1"/>
        <v>1305500</v>
      </c>
      <c r="F14" s="15">
        <v>2826550</v>
      </c>
      <c r="G14" s="5">
        <f t="shared" si="2"/>
        <v>4132050</v>
      </c>
      <c r="H14" s="14">
        <v>1305500</v>
      </c>
      <c r="I14" s="14">
        <v>28265500</v>
      </c>
      <c r="J14" s="5">
        <f t="shared" si="3"/>
        <v>29571000</v>
      </c>
      <c r="K14" s="6">
        <f t="shared" si="4"/>
        <v>0</v>
      </c>
      <c r="L14" s="6">
        <f t="shared" si="0"/>
        <v>25438950</v>
      </c>
      <c r="M14" s="6">
        <f t="shared" si="0"/>
        <v>25438950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1200000</v>
      </c>
      <c r="G15" s="5">
        <f t="shared" si="2"/>
        <v>1200000</v>
      </c>
      <c r="H15" s="14">
        <v>0</v>
      </c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219250</v>
      </c>
      <c r="D16" s="14"/>
      <c r="E16" s="20">
        <f t="shared" si="1"/>
        <v>219250</v>
      </c>
      <c r="F16" s="15">
        <v>481000</v>
      </c>
      <c r="G16" s="5">
        <f t="shared" si="2"/>
        <v>700250</v>
      </c>
      <c r="H16" s="14">
        <v>219250</v>
      </c>
      <c r="I16" s="14">
        <v>481000</v>
      </c>
      <c r="J16" s="5">
        <f t="shared" si="3"/>
        <v>700250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0</v>
      </c>
      <c r="G17" s="5">
        <f t="shared" si="2"/>
        <v>0</v>
      </c>
      <c r="H17" s="14"/>
      <c r="I17" s="14"/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130700</v>
      </c>
      <c r="G20" s="5">
        <f t="shared" si="2"/>
        <v>139200</v>
      </c>
      <c r="H20" s="14">
        <v>8500</v>
      </c>
      <c r="I20" s="14">
        <v>130700</v>
      </c>
      <c r="J20" s="5">
        <f t="shared" si="3"/>
        <v>139200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50500</v>
      </c>
      <c r="D24" s="14"/>
      <c r="E24" s="20">
        <f t="shared" si="1"/>
        <v>50500</v>
      </c>
      <c r="F24" s="15">
        <v>88000</v>
      </c>
      <c r="G24" s="5">
        <f t="shared" si="2"/>
        <v>138500</v>
      </c>
      <c r="H24" s="14">
        <v>50500</v>
      </c>
      <c r="I24" s="14">
        <v>102500</v>
      </c>
      <c r="J24" s="5">
        <f t="shared" si="3"/>
        <v>153000</v>
      </c>
      <c r="K24" s="6">
        <f t="shared" si="4"/>
        <v>0</v>
      </c>
      <c r="L24" s="6">
        <f t="shared" si="4"/>
        <v>14500</v>
      </c>
      <c r="M24" s="6">
        <f t="shared" si="4"/>
        <v>14500</v>
      </c>
    </row>
    <row r="25" spans="1:13" x14ac:dyDescent="0.3">
      <c r="A25" s="23">
        <v>20</v>
      </c>
      <c r="B25" s="4" t="s">
        <v>26</v>
      </c>
      <c r="C25" s="3">
        <v>15800</v>
      </c>
      <c r="D25" s="14"/>
      <c r="E25" s="20">
        <f t="shared" si="1"/>
        <v>15800</v>
      </c>
      <c r="F25" s="15">
        <v>21430</v>
      </c>
      <c r="G25" s="5">
        <f t="shared" si="2"/>
        <v>37230</v>
      </c>
      <c r="H25" s="14">
        <v>15800</v>
      </c>
      <c r="I25" s="14">
        <v>16430</v>
      </c>
      <c r="J25" s="5">
        <f t="shared" si="3"/>
        <v>32230</v>
      </c>
      <c r="K25" s="6">
        <f t="shared" si="4"/>
        <v>0</v>
      </c>
      <c r="L25" s="6">
        <f t="shared" si="4"/>
        <v>-5000</v>
      </c>
      <c r="M25" s="6">
        <f t="shared" si="4"/>
        <v>-5000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3">
        <v>22</v>
      </c>
      <c r="B27" s="4" t="s">
        <v>29</v>
      </c>
      <c r="C27" s="3">
        <v>31000</v>
      </c>
      <c r="D27" s="14"/>
      <c r="E27" s="20">
        <f t="shared" si="1"/>
        <v>31000</v>
      </c>
      <c r="F27" s="15">
        <v>0</v>
      </c>
      <c r="G27" s="5">
        <f t="shared" si="2"/>
        <v>31000</v>
      </c>
      <c r="H27" s="14">
        <v>31000</v>
      </c>
      <c r="I27" s="14">
        <v>0</v>
      </c>
      <c r="J27" s="5">
        <f t="shared" si="3"/>
        <v>31000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3">
        <v>23</v>
      </c>
      <c r="B28" s="4" t="s">
        <v>14</v>
      </c>
      <c r="C28" s="3">
        <v>77500</v>
      </c>
      <c r="D28" s="14"/>
      <c r="E28" s="20">
        <f t="shared" si="1"/>
        <v>77500</v>
      </c>
      <c r="F28" s="15">
        <v>0</v>
      </c>
      <c r="G28" s="5">
        <f t="shared" si="2"/>
        <v>77500</v>
      </c>
      <c r="H28" s="14">
        <v>77500</v>
      </c>
      <c r="I28" s="14">
        <v>0</v>
      </c>
      <c r="J28" s="5">
        <f t="shared" si="3"/>
        <v>77500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20">
        <f t="shared" si="1"/>
        <v>12500</v>
      </c>
      <c r="F29" s="15">
        <v>6500</v>
      </c>
      <c r="G29" s="5">
        <f t="shared" si="2"/>
        <v>19000</v>
      </c>
      <c r="H29" s="14">
        <v>12500</v>
      </c>
      <c r="I29" s="14">
        <v>6500</v>
      </c>
      <c r="J29" s="5">
        <f t="shared" si="3"/>
        <v>19000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2843900</v>
      </c>
      <c r="G32" s="5">
        <f t="shared" si="2"/>
        <v>2843900</v>
      </c>
      <c r="H32" s="14">
        <v>0</v>
      </c>
      <c r="I32" s="14">
        <v>2843900</v>
      </c>
      <c r="J32" s="5">
        <f t="shared" si="3"/>
        <v>2843900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12119000</v>
      </c>
      <c r="D38" s="14"/>
      <c r="E38" s="20">
        <f t="shared" si="1"/>
        <v>12119000</v>
      </c>
      <c r="F38" s="15">
        <v>16700000</v>
      </c>
      <c r="G38" s="5">
        <f t="shared" si="2"/>
        <v>28819000</v>
      </c>
      <c r="H38" s="14">
        <v>14540000</v>
      </c>
      <c r="I38" s="14">
        <v>16700000</v>
      </c>
      <c r="J38" s="5">
        <f t="shared" si="3"/>
        <v>31240000</v>
      </c>
      <c r="K38" s="6">
        <f t="shared" si="4"/>
        <v>2421000</v>
      </c>
      <c r="L38" s="6">
        <f t="shared" si="4"/>
        <v>0</v>
      </c>
      <c r="M38" s="6">
        <f t="shared" si="4"/>
        <v>2421000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7400000</v>
      </c>
      <c r="G39" s="5">
        <f t="shared" si="2"/>
        <v>7400000</v>
      </c>
      <c r="H39" s="14">
        <v>0</v>
      </c>
      <c r="I39" s="14">
        <v>7400000</v>
      </c>
      <c r="J39" s="5">
        <f t="shared" si="3"/>
        <v>7400000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1564404</v>
      </c>
      <c r="D40" s="3"/>
      <c r="E40" s="20">
        <f t="shared" si="1"/>
        <v>1564404</v>
      </c>
      <c r="F40" s="3"/>
      <c r="G40" s="5">
        <f t="shared" si="2"/>
        <v>1564404</v>
      </c>
      <c r="H40" s="3">
        <v>1084104</v>
      </c>
      <c r="I40" s="3">
        <v>0</v>
      </c>
      <c r="J40" s="5">
        <f t="shared" si="3"/>
        <v>1084104</v>
      </c>
      <c r="K40" s="6">
        <f t="shared" si="4"/>
        <v>-480300</v>
      </c>
      <c r="L40" s="6">
        <f t="shared" si="4"/>
        <v>0</v>
      </c>
      <c r="M40" s="6">
        <f t="shared" si="4"/>
        <v>-480300</v>
      </c>
    </row>
    <row r="41" spans="1:13" ht="31.5" x14ac:dyDescent="0.3">
      <c r="A41" s="23">
        <v>36</v>
      </c>
      <c r="B41" s="4" t="s">
        <v>11</v>
      </c>
      <c r="C41" s="3">
        <v>3644732</v>
      </c>
      <c r="D41" s="12">
        <v>50100</v>
      </c>
      <c r="E41" s="20">
        <f t="shared" si="1"/>
        <v>3694832</v>
      </c>
      <c r="F41" s="3"/>
      <c r="G41" s="5">
        <f t="shared" si="2"/>
        <v>3694832</v>
      </c>
      <c r="H41" s="3">
        <v>2563232</v>
      </c>
      <c r="I41" s="3">
        <v>0</v>
      </c>
      <c r="J41" s="5">
        <f t="shared" si="3"/>
        <v>2563232</v>
      </c>
      <c r="K41" s="6">
        <f t="shared" si="4"/>
        <v>-1131600</v>
      </c>
      <c r="L41" s="6">
        <f t="shared" si="4"/>
        <v>0</v>
      </c>
      <c r="M41" s="6">
        <f t="shared" si="4"/>
        <v>-1131600</v>
      </c>
    </row>
    <row r="42" spans="1:13" x14ac:dyDescent="0.3">
      <c r="A42" s="23">
        <v>37</v>
      </c>
      <c r="B42" s="4" t="s">
        <v>12</v>
      </c>
      <c r="C42" s="3">
        <v>105300</v>
      </c>
      <c r="D42" s="3"/>
      <c r="E42" s="20">
        <f t="shared" si="1"/>
        <v>105300</v>
      </c>
      <c r="F42" s="3"/>
      <c r="G42" s="5">
        <f t="shared" si="2"/>
        <v>105300</v>
      </c>
      <c r="H42" s="3">
        <v>105300</v>
      </c>
      <c r="I42" s="3">
        <v>0</v>
      </c>
      <c r="J42" s="5">
        <f t="shared" si="3"/>
        <v>105300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112000</v>
      </c>
      <c r="D45" s="3"/>
      <c r="E45" s="20">
        <f t="shared" si="1"/>
        <v>112000</v>
      </c>
      <c r="F45" s="3"/>
      <c r="G45" s="5">
        <f t="shared" si="2"/>
        <v>112000</v>
      </c>
      <c r="H45" s="3">
        <v>112000</v>
      </c>
      <c r="I45" s="3">
        <v>130700</v>
      </c>
      <c r="J45" s="5">
        <f t="shared" si="3"/>
        <v>242700</v>
      </c>
      <c r="K45" s="6">
        <f t="shared" si="4"/>
        <v>0</v>
      </c>
      <c r="L45" s="6">
        <f t="shared" si="4"/>
        <v>130700</v>
      </c>
      <c r="M45" s="6">
        <f t="shared" si="4"/>
        <v>130700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>
        <v>0</v>
      </c>
      <c r="I46" s="7">
        <v>0</v>
      </c>
      <c r="J46" s="5">
        <f t="shared" si="3"/>
        <v>0</v>
      </c>
      <c r="K46" s="6">
        <f t="shared" si="4"/>
        <v>0</v>
      </c>
      <c r="L46" s="6">
        <f t="shared" si="4"/>
        <v>0</v>
      </c>
      <c r="M46" s="6">
        <f t="shared" si="4"/>
        <v>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32">
        <v>0</v>
      </c>
      <c r="I47" s="32">
        <v>0</v>
      </c>
      <c r="J47" s="32">
        <f t="shared" si="3"/>
        <v>0</v>
      </c>
      <c r="K47" s="18">
        <f t="shared" si="4"/>
        <v>0</v>
      </c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61</v>
      </c>
      <c r="C48" s="18">
        <f>SUM(C6:C47)</f>
        <v>19465041</v>
      </c>
      <c r="D48" s="18">
        <f t="shared" ref="D48:M48" si="6">SUM(D6:D47)</f>
        <v>50100</v>
      </c>
      <c r="E48" s="18">
        <f t="shared" si="6"/>
        <v>19515141</v>
      </c>
      <c r="F48" s="18">
        <f t="shared" si="6"/>
        <v>32514430</v>
      </c>
      <c r="G48" s="18">
        <f t="shared" si="6"/>
        <v>52029571</v>
      </c>
      <c r="H48" s="18">
        <f t="shared" si="6"/>
        <v>20324241</v>
      </c>
      <c r="I48" s="18">
        <f t="shared" si="6"/>
        <v>58093580</v>
      </c>
      <c r="J48" s="18">
        <f t="shared" si="6"/>
        <v>78417821</v>
      </c>
      <c r="K48" s="18">
        <f t="shared" si="6"/>
        <v>809100</v>
      </c>
      <c r="L48" s="18">
        <f t="shared" si="6"/>
        <v>25579150</v>
      </c>
      <c r="M48" s="18">
        <f t="shared" si="6"/>
        <v>26388250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C00000"/>
  </sheetPr>
  <dimension ref="A2:M48"/>
  <sheetViews>
    <sheetView zoomScale="145" zoomScaleNormal="145" workbookViewId="0">
      <selection activeCell="B8" sqref="B8"/>
    </sheetView>
  </sheetViews>
  <sheetFormatPr defaultRowHeight="16.5" x14ac:dyDescent="0.3"/>
  <cols>
    <col min="1" max="1" width="7.7109375" style="1" bestFit="1" customWidth="1"/>
    <col min="2" max="2" width="22.28515625" style="36" customWidth="1"/>
    <col min="3" max="3" width="12.85546875" style="1" customWidth="1"/>
    <col min="4" max="4" width="5.5703125" style="1" bestFit="1" customWidth="1"/>
    <col min="5" max="5" width="11.140625" style="1" customWidth="1"/>
    <col min="6" max="6" width="11.5703125" style="1" bestFit="1" customWidth="1"/>
    <col min="7" max="7" width="10.28515625" style="1" customWidth="1"/>
    <col min="8" max="8" width="11.5703125" style="1" bestFit="1" customWidth="1"/>
    <col min="9" max="9" width="12.85546875" style="1" customWidth="1"/>
    <col min="10" max="10" width="11.5703125" style="1" bestFit="1" customWidth="1"/>
    <col min="11" max="11" width="10.28515625" style="1" bestFit="1" customWidth="1"/>
    <col min="12" max="12" width="7" style="1" bestFit="1" customWidth="1"/>
    <col min="13" max="13" width="10.42578125" style="1" bestFit="1" customWidth="1"/>
    <col min="14" max="16384" width="9.140625" style="1"/>
  </cols>
  <sheetData>
    <row r="2" spans="1:13" x14ac:dyDescent="0.3">
      <c r="A2" s="48" t="s">
        <v>63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543800</v>
      </c>
      <c r="G6" s="5">
        <f>SUM(E6:F6)</f>
        <v>549050</v>
      </c>
      <c r="H6" s="14">
        <v>3000</v>
      </c>
      <c r="I6" s="14">
        <v>543800</v>
      </c>
      <c r="J6" s="5">
        <f>SUM(H6:I6)</f>
        <v>546800</v>
      </c>
      <c r="K6" s="6">
        <f>SUM(H6-E6)</f>
        <v>-2250</v>
      </c>
      <c r="L6" s="6">
        <f t="shared" ref="L6:M21" si="0">SUM(I6-F6)</f>
        <v>0</v>
      </c>
      <c r="M6" s="6">
        <f t="shared" si="0"/>
        <v>-2250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25000</v>
      </c>
      <c r="D10" s="14"/>
      <c r="E10" s="20">
        <f t="shared" si="1"/>
        <v>25000</v>
      </c>
      <c r="F10" s="15">
        <v>80000</v>
      </c>
      <c r="G10" s="5">
        <f t="shared" si="2"/>
        <v>105000</v>
      </c>
      <c r="H10" s="14">
        <v>80000</v>
      </c>
      <c r="I10" s="14">
        <v>80000</v>
      </c>
      <c r="J10" s="5">
        <f t="shared" si="3"/>
        <v>160000</v>
      </c>
      <c r="K10" s="6">
        <f t="shared" si="4"/>
        <v>55000</v>
      </c>
      <c r="L10" s="6">
        <f t="shared" si="0"/>
        <v>0</v>
      </c>
      <c r="M10" s="6">
        <f t="shared" si="0"/>
        <v>55000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6000</v>
      </c>
      <c r="D12" s="14"/>
      <c r="E12" s="20">
        <f t="shared" si="1"/>
        <v>6000</v>
      </c>
      <c r="F12" s="15">
        <v>23500</v>
      </c>
      <c r="G12" s="5">
        <f t="shared" si="2"/>
        <v>29500</v>
      </c>
      <c r="H12" s="14">
        <v>6000</v>
      </c>
      <c r="I12" s="14">
        <v>23500</v>
      </c>
      <c r="J12" s="5">
        <f t="shared" si="3"/>
        <v>29500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3">
        <v>8</v>
      </c>
      <c r="B13" s="4" t="s">
        <v>15</v>
      </c>
      <c r="C13" s="3">
        <v>18705</v>
      </c>
      <c r="D13" s="14"/>
      <c r="E13" s="20">
        <f t="shared" si="1"/>
        <v>18705</v>
      </c>
      <c r="F13" s="15">
        <v>0</v>
      </c>
      <c r="G13" s="5">
        <f t="shared" si="2"/>
        <v>18705</v>
      </c>
      <c r="H13" s="14"/>
      <c r="I13" s="14"/>
      <c r="J13" s="5">
        <f t="shared" si="3"/>
        <v>0</v>
      </c>
      <c r="K13" s="6">
        <f t="shared" si="4"/>
        <v>-18705</v>
      </c>
      <c r="L13" s="6">
        <f t="shared" si="0"/>
        <v>0</v>
      </c>
      <c r="M13" s="6">
        <f t="shared" si="0"/>
        <v>-18705</v>
      </c>
    </row>
    <row r="14" spans="1:13" x14ac:dyDescent="0.3">
      <c r="A14" s="23">
        <v>9</v>
      </c>
      <c r="B14" s="4" t="s">
        <v>24</v>
      </c>
      <c r="C14" s="3">
        <v>1343750</v>
      </c>
      <c r="D14" s="14"/>
      <c r="E14" s="20">
        <f t="shared" si="1"/>
        <v>1343750</v>
      </c>
      <c r="F14" s="15">
        <v>2826550</v>
      </c>
      <c r="G14" s="5">
        <f t="shared" si="2"/>
        <v>4170300</v>
      </c>
      <c r="H14" s="14">
        <v>1004600</v>
      </c>
      <c r="I14" s="14">
        <v>2826550</v>
      </c>
      <c r="J14" s="5">
        <f t="shared" si="3"/>
        <v>3831150</v>
      </c>
      <c r="K14" s="6">
        <f t="shared" si="4"/>
        <v>-339150</v>
      </c>
      <c r="L14" s="6">
        <f t="shared" si="0"/>
        <v>0</v>
      </c>
      <c r="M14" s="6">
        <f t="shared" si="0"/>
        <v>-339150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1200000</v>
      </c>
      <c r="G15" s="5">
        <f t="shared" si="2"/>
        <v>1200000</v>
      </c>
      <c r="H15" s="14"/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225250</v>
      </c>
      <c r="D16" s="14"/>
      <c r="E16" s="20">
        <f t="shared" si="1"/>
        <v>225250</v>
      </c>
      <c r="F16" s="15">
        <v>501000</v>
      </c>
      <c r="G16" s="5">
        <f t="shared" si="2"/>
        <v>726250</v>
      </c>
      <c r="H16" s="14">
        <v>221500</v>
      </c>
      <c r="I16" s="14">
        <v>501000</v>
      </c>
      <c r="J16" s="5">
        <f t="shared" si="3"/>
        <v>722500</v>
      </c>
      <c r="K16" s="6">
        <f t="shared" si="4"/>
        <v>-3750</v>
      </c>
      <c r="L16" s="6">
        <f t="shared" si="0"/>
        <v>0</v>
      </c>
      <c r="M16" s="6">
        <f t="shared" si="0"/>
        <v>-3750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6000</v>
      </c>
      <c r="G17" s="5">
        <f t="shared" si="2"/>
        <v>6000</v>
      </c>
      <c r="H17" s="14">
        <v>0</v>
      </c>
      <c r="I17" s="14">
        <v>6000</v>
      </c>
      <c r="J17" s="5">
        <f t="shared" si="3"/>
        <v>6000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124600</v>
      </c>
      <c r="G20" s="5">
        <f t="shared" si="2"/>
        <v>133100</v>
      </c>
      <c r="H20" s="14">
        <v>7500</v>
      </c>
      <c r="I20" s="14">
        <v>124600</v>
      </c>
      <c r="J20" s="5">
        <f t="shared" si="3"/>
        <v>132100</v>
      </c>
      <c r="K20" s="6">
        <f t="shared" si="4"/>
        <v>-1000</v>
      </c>
      <c r="L20" s="6">
        <f t="shared" si="0"/>
        <v>0</v>
      </c>
      <c r="M20" s="6">
        <f t="shared" si="0"/>
        <v>-1000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32000</v>
      </c>
      <c r="I22" s="14">
        <v>35500</v>
      </c>
      <c r="J22" s="5">
        <f t="shared" si="3"/>
        <v>67500</v>
      </c>
      <c r="K22" s="6">
        <f t="shared" si="4"/>
        <v>-2500</v>
      </c>
      <c r="L22" s="6">
        <f t="shared" si="4"/>
        <v>0</v>
      </c>
      <c r="M22" s="6">
        <f t="shared" si="4"/>
        <v>-2500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50500</v>
      </c>
      <c r="D24" s="14"/>
      <c r="E24" s="20">
        <f t="shared" si="1"/>
        <v>50500</v>
      </c>
      <c r="F24" s="15">
        <v>88000</v>
      </c>
      <c r="G24" s="5">
        <f t="shared" si="2"/>
        <v>138500</v>
      </c>
      <c r="H24" s="14">
        <v>48500</v>
      </c>
      <c r="I24" s="14">
        <v>88000</v>
      </c>
      <c r="J24" s="5">
        <f t="shared" si="3"/>
        <v>136500</v>
      </c>
      <c r="K24" s="6">
        <f t="shared" si="4"/>
        <v>-2000</v>
      </c>
      <c r="L24" s="6">
        <f t="shared" si="4"/>
        <v>0</v>
      </c>
      <c r="M24" s="6">
        <f t="shared" si="4"/>
        <v>-2000</v>
      </c>
    </row>
    <row r="25" spans="1:13" x14ac:dyDescent="0.3">
      <c r="A25" s="23">
        <v>20</v>
      </c>
      <c r="B25" s="4" t="s">
        <v>26</v>
      </c>
      <c r="C25" s="3">
        <v>15800</v>
      </c>
      <c r="D25" s="14"/>
      <c r="E25" s="20">
        <f t="shared" si="1"/>
        <v>15800</v>
      </c>
      <c r="F25" s="15">
        <v>21430</v>
      </c>
      <c r="G25" s="5">
        <f t="shared" si="2"/>
        <v>37230</v>
      </c>
      <c r="H25" s="14">
        <v>11800</v>
      </c>
      <c r="I25" s="14">
        <v>21430</v>
      </c>
      <c r="J25" s="5">
        <f t="shared" si="3"/>
        <v>33230</v>
      </c>
      <c r="K25" s="6">
        <f t="shared" si="4"/>
        <v>-4000</v>
      </c>
      <c r="L25" s="6">
        <f t="shared" si="4"/>
        <v>0</v>
      </c>
      <c r="M25" s="6">
        <f t="shared" si="4"/>
        <v>-4000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3">
        <v>22</v>
      </c>
      <c r="B27" s="4" t="s">
        <v>29</v>
      </c>
      <c r="C27" s="3">
        <v>27000</v>
      </c>
      <c r="D27" s="14"/>
      <c r="E27" s="20">
        <f t="shared" si="1"/>
        <v>27000</v>
      </c>
      <c r="F27" s="15">
        <v>18500</v>
      </c>
      <c r="G27" s="5">
        <f t="shared" si="2"/>
        <v>45500</v>
      </c>
      <c r="H27" s="14">
        <v>27000</v>
      </c>
      <c r="I27" s="14">
        <v>18500</v>
      </c>
      <c r="J27" s="5">
        <f t="shared" si="3"/>
        <v>45500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3">
        <v>23</v>
      </c>
      <c r="B28" s="4" t="s">
        <v>14</v>
      </c>
      <c r="C28" s="3">
        <v>82500</v>
      </c>
      <c r="D28" s="14"/>
      <c r="E28" s="20">
        <f t="shared" si="1"/>
        <v>82500</v>
      </c>
      <c r="F28" s="15">
        <v>0</v>
      </c>
      <c r="G28" s="5">
        <f t="shared" si="2"/>
        <v>82500</v>
      </c>
      <c r="H28" s="14">
        <v>82500</v>
      </c>
      <c r="I28" s="14"/>
      <c r="J28" s="5">
        <f t="shared" si="3"/>
        <v>82500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20">
        <f t="shared" si="1"/>
        <v>12500</v>
      </c>
      <c r="F29" s="15">
        <v>6500</v>
      </c>
      <c r="G29" s="5">
        <f t="shared" si="2"/>
        <v>19000</v>
      </c>
      <c r="H29" s="14">
        <v>15000</v>
      </c>
      <c r="I29" s="14">
        <v>6500</v>
      </c>
      <c r="J29" s="5">
        <f t="shared" si="3"/>
        <v>21500</v>
      </c>
      <c r="K29" s="6">
        <f t="shared" si="4"/>
        <v>2500</v>
      </c>
      <c r="L29" s="6">
        <f t="shared" si="4"/>
        <v>0</v>
      </c>
      <c r="M29" s="6">
        <f t="shared" si="4"/>
        <v>2500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2961960</v>
      </c>
      <c r="G32" s="5">
        <f t="shared" si="2"/>
        <v>2961960</v>
      </c>
      <c r="H32" s="14"/>
      <c r="I32" s="14">
        <v>2961960</v>
      </c>
      <c r="J32" s="5">
        <f t="shared" si="3"/>
        <v>2961960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12149000</v>
      </c>
      <c r="D38" s="14"/>
      <c r="E38" s="20">
        <f t="shared" si="1"/>
        <v>12149000</v>
      </c>
      <c r="F38" s="15">
        <v>24200000</v>
      </c>
      <c r="G38" s="5">
        <f t="shared" si="2"/>
        <v>36349000</v>
      </c>
      <c r="H38" s="14">
        <v>14540000</v>
      </c>
      <c r="I38" s="14">
        <v>24200000</v>
      </c>
      <c r="J38" s="5">
        <f t="shared" si="3"/>
        <v>38740000</v>
      </c>
      <c r="K38" s="6">
        <f t="shared" si="4"/>
        <v>2391000</v>
      </c>
      <c r="L38" s="6">
        <f t="shared" si="4"/>
        <v>0</v>
      </c>
      <c r="M38" s="6">
        <f t="shared" si="4"/>
        <v>2391000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4500000</v>
      </c>
      <c r="G39" s="5">
        <f t="shared" si="2"/>
        <v>4500000</v>
      </c>
      <c r="H39" s="14"/>
      <c r="I39" s="14">
        <v>4500000</v>
      </c>
      <c r="J39" s="5">
        <f t="shared" si="3"/>
        <v>4500000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1641260</v>
      </c>
      <c r="D40" s="3"/>
      <c r="E40" s="20">
        <f t="shared" si="1"/>
        <v>1641260</v>
      </c>
      <c r="F40" s="3"/>
      <c r="G40" s="5">
        <f t="shared" si="2"/>
        <v>1641260</v>
      </c>
      <c r="H40" s="3">
        <v>1469050</v>
      </c>
      <c r="I40" s="3"/>
      <c r="J40" s="5">
        <f t="shared" si="3"/>
        <v>1469050</v>
      </c>
      <c r="K40" s="6">
        <f t="shared" si="4"/>
        <v>-172210</v>
      </c>
      <c r="L40" s="6">
        <f t="shared" si="4"/>
        <v>0</v>
      </c>
      <c r="M40" s="6">
        <f t="shared" si="4"/>
        <v>-172210</v>
      </c>
    </row>
    <row r="41" spans="1:13" ht="31.5" x14ac:dyDescent="0.3">
      <c r="A41" s="23">
        <v>36</v>
      </c>
      <c r="B41" s="4" t="s">
        <v>11</v>
      </c>
      <c r="C41" s="3">
        <v>3619799</v>
      </c>
      <c r="D41" s="3"/>
      <c r="E41" s="20">
        <f t="shared" si="1"/>
        <v>3619799</v>
      </c>
      <c r="F41" s="3"/>
      <c r="G41" s="5">
        <f t="shared" si="2"/>
        <v>3619799</v>
      </c>
      <c r="H41" s="3">
        <v>3490551</v>
      </c>
      <c r="I41" s="3"/>
      <c r="J41" s="5">
        <f t="shared" si="3"/>
        <v>3490551</v>
      </c>
      <c r="K41" s="6">
        <f t="shared" si="4"/>
        <v>-129248</v>
      </c>
      <c r="L41" s="6">
        <f t="shared" si="4"/>
        <v>0</v>
      </c>
      <c r="M41" s="6">
        <f t="shared" si="4"/>
        <v>-129248</v>
      </c>
    </row>
    <row r="42" spans="1:13" x14ac:dyDescent="0.3">
      <c r="A42" s="23">
        <v>37</v>
      </c>
      <c r="B42" s="4" t="s">
        <v>12</v>
      </c>
      <c r="C42" s="3">
        <v>102000</v>
      </c>
      <c r="D42" s="3"/>
      <c r="E42" s="20">
        <f t="shared" si="1"/>
        <v>102000</v>
      </c>
      <c r="F42" s="3"/>
      <c r="G42" s="5">
        <f t="shared" si="2"/>
        <v>102000</v>
      </c>
      <c r="H42" s="3">
        <v>93500</v>
      </c>
      <c r="I42" s="3"/>
      <c r="J42" s="5">
        <f t="shared" si="3"/>
        <v>93500</v>
      </c>
      <c r="K42" s="6">
        <f t="shared" si="4"/>
        <v>-8500</v>
      </c>
      <c r="L42" s="6">
        <f t="shared" si="4"/>
        <v>0</v>
      </c>
      <c r="M42" s="6">
        <f t="shared" si="4"/>
        <v>-8500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112000</v>
      </c>
      <c r="D45" s="3"/>
      <c r="E45" s="20">
        <f t="shared" si="1"/>
        <v>112000</v>
      </c>
      <c r="F45" s="3"/>
      <c r="G45" s="5">
        <f t="shared" si="2"/>
        <v>112000</v>
      </c>
      <c r="H45" s="3">
        <v>100000</v>
      </c>
      <c r="I45" s="3"/>
      <c r="J45" s="5">
        <f t="shared" si="3"/>
        <v>100000</v>
      </c>
      <c r="K45" s="6">
        <f t="shared" si="4"/>
        <v>-12000</v>
      </c>
      <c r="L45" s="6">
        <f t="shared" si="4"/>
        <v>0</v>
      </c>
      <c r="M45" s="6">
        <f t="shared" si="4"/>
        <v>-12000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>
        <v>1500</v>
      </c>
      <c r="I46" s="7"/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62</v>
      </c>
      <c r="C48" s="18">
        <f>SUM(C6:C47)</f>
        <v>19596914</v>
      </c>
      <c r="D48" s="18">
        <f t="shared" ref="D48:M48" si="6">SUM(D6:D47)</f>
        <v>0</v>
      </c>
      <c r="E48" s="18">
        <f t="shared" si="6"/>
        <v>19596914</v>
      </c>
      <c r="F48" s="18">
        <f t="shared" si="6"/>
        <v>37248890</v>
      </c>
      <c r="G48" s="18">
        <f t="shared" si="6"/>
        <v>56845804</v>
      </c>
      <c r="H48" s="18">
        <f t="shared" si="6"/>
        <v>21351601</v>
      </c>
      <c r="I48" s="18">
        <f t="shared" si="6"/>
        <v>37248890</v>
      </c>
      <c r="J48" s="18">
        <f t="shared" si="6"/>
        <v>58600491</v>
      </c>
      <c r="K48" s="18">
        <f t="shared" si="6"/>
        <v>1754687</v>
      </c>
      <c r="L48" s="18">
        <f t="shared" si="6"/>
        <v>0</v>
      </c>
      <c r="M48" s="18">
        <f t="shared" si="6"/>
        <v>1754687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C00000"/>
  </sheetPr>
  <dimension ref="A2:M48"/>
  <sheetViews>
    <sheetView zoomScale="145" zoomScaleNormal="145" workbookViewId="0">
      <selection activeCell="D5" sqref="D5"/>
    </sheetView>
  </sheetViews>
  <sheetFormatPr defaultRowHeight="16.5" x14ac:dyDescent="0.3"/>
  <cols>
    <col min="1" max="1" width="7.5703125" style="1" bestFit="1" customWidth="1"/>
    <col min="2" max="2" width="22.42578125" style="36" customWidth="1"/>
    <col min="3" max="3" width="11.5703125" style="1" bestFit="1" customWidth="1"/>
    <col min="4" max="4" width="9" style="1" bestFit="1" customWidth="1"/>
    <col min="5" max="6" width="11.5703125" style="1" bestFit="1" customWidth="1"/>
    <col min="7" max="7" width="10.28515625" style="1" customWidth="1"/>
    <col min="8" max="10" width="11.5703125" style="1" bestFit="1" customWidth="1"/>
    <col min="11" max="11" width="10.28515625" style="1" bestFit="1" customWidth="1"/>
    <col min="12" max="12" width="9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8" t="s">
        <v>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545800</v>
      </c>
      <c r="G6" s="5">
        <f>SUM(E6:F6)</f>
        <v>551050</v>
      </c>
      <c r="H6" s="18">
        <v>0</v>
      </c>
      <c r="I6" s="14">
        <v>545800</v>
      </c>
      <c r="J6" s="5">
        <f>SUM(H6:I6)</f>
        <v>545800</v>
      </c>
      <c r="K6" s="6">
        <f>SUM(H6-E6)</f>
        <v>-5250</v>
      </c>
      <c r="L6" s="6">
        <f t="shared" ref="L6:L21" si="0">SUM(I6-F6)</f>
        <v>0</v>
      </c>
      <c r="M6" s="6">
        <f>SUM(J6-G6)</f>
        <v>-5250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8">
        <v>0</v>
      </c>
      <c r="I7" s="14">
        <v>19400</v>
      </c>
      <c r="J7" s="5">
        <f t="shared" ref="J7:J47" si="3">SUM(H7:I7)</f>
        <v>19400</v>
      </c>
      <c r="K7" s="6">
        <f t="shared" ref="K7:L46" si="4">SUM(H7-E7)</f>
        <v>0</v>
      </c>
      <c r="L7" s="6">
        <f t="shared" si="0"/>
        <v>0</v>
      </c>
      <c r="M7" s="6">
        <f t="shared" ref="M7:M47" si="5">SUM(J7-G7)</f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5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5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/>
      <c r="E10" s="20">
        <f t="shared" si="1"/>
        <v>17000</v>
      </c>
      <c r="F10" s="15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5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5"/>
        <v>0</v>
      </c>
    </row>
    <row r="12" spans="1:13" x14ac:dyDescent="0.3">
      <c r="A12" s="23">
        <v>7</v>
      </c>
      <c r="B12" s="4" t="s">
        <v>27</v>
      </c>
      <c r="C12" s="3">
        <v>6000</v>
      </c>
      <c r="D12" s="14"/>
      <c r="E12" s="20">
        <f t="shared" si="1"/>
        <v>6000</v>
      </c>
      <c r="F12" s="15">
        <v>20500</v>
      </c>
      <c r="G12" s="5">
        <f t="shared" si="2"/>
        <v>26500</v>
      </c>
      <c r="H12" s="14">
        <v>6000</v>
      </c>
      <c r="I12" s="14">
        <v>20500</v>
      </c>
      <c r="J12" s="5">
        <f t="shared" si="3"/>
        <v>26500</v>
      </c>
      <c r="K12" s="6">
        <f t="shared" si="4"/>
        <v>0</v>
      </c>
      <c r="L12" s="6">
        <f t="shared" si="0"/>
        <v>0</v>
      </c>
      <c r="M12" s="6">
        <f t="shared" si="5"/>
        <v>0</v>
      </c>
    </row>
    <row r="13" spans="1:13" x14ac:dyDescent="0.3">
      <c r="A13" s="23">
        <v>8</v>
      </c>
      <c r="B13" s="4" t="s">
        <v>15</v>
      </c>
      <c r="C13" s="3">
        <v>18705</v>
      </c>
      <c r="D13" s="14"/>
      <c r="E13" s="20">
        <f t="shared" si="1"/>
        <v>18705</v>
      </c>
      <c r="F13" s="15">
        <v>0</v>
      </c>
      <c r="G13" s="5">
        <f t="shared" si="2"/>
        <v>18705</v>
      </c>
      <c r="H13" s="14">
        <v>18705</v>
      </c>
      <c r="I13" s="14"/>
      <c r="J13" s="5">
        <f t="shared" si="3"/>
        <v>18705</v>
      </c>
      <c r="K13" s="6">
        <f t="shared" si="4"/>
        <v>0</v>
      </c>
      <c r="L13" s="6">
        <f t="shared" si="0"/>
        <v>0</v>
      </c>
      <c r="M13" s="6">
        <f t="shared" si="5"/>
        <v>0</v>
      </c>
    </row>
    <row r="14" spans="1:13" x14ac:dyDescent="0.3">
      <c r="A14" s="23">
        <v>9</v>
      </c>
      <c r="B14" s="4" t="s">
        <v>24</v>
      </c>
      <c r="C14" s="3">
        <v>1270625</v>
      </c>
      <c r="D14" s="14"/>
      <c r="E14" s="20">
        <f t="shared" si="1"/>
        <v>1270625</v>
      </c>
      <c r="F14" s="15">
        <v>2704700</v>
      </c>
      <c r="G14" s="5">
        <f t="shared" si="2"/>
        <v>3975325</v>
      </c>
      <c r="H14" s="14">
        <v>1558625</v>
      </c>
      <c r="I14" s="14">
        <v>2704700</v>
      </c>
      <c r="J14" s="5">
        <f t="shared" si="3"/>
        <v>4263325</v>
      </c>
      <c r="K14" s="6">
        <f t="shared" si="4"/>
        <v>288000</v>
      </c>
      <c r="L14" s="6">
        <f t="shared" si="0"/>
        <v>0</v>
      </c>
      <c r="M14" s="6">
        <f t="shared" si="5"/>
        <v>288000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1200000</v>
      </c>
      <c r="G15" s="5">
        <f t="shared" si="2"/>
        <v>1200000</v>
      </c>
      <c r="H15" s="14"/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5"/>
        <v>0</v>
      </c>
    </row>
    <row r="16" spans="1:13" x14ac:dyDescent="0.3">
      <c r="A16" s="23">
        <v>11</v>
      </c>
      <c r="B16" s="4" t="s">
        <v>21</v>
      </c>
      <c r="C16" s="3">
        <v>242500</v>
      </c>
      <c r="D16" s="14"/>
      <c r="E16" s="20">
        <f t="shared" si="1"/>
        <v>242500</v>
      </c>
      <c r="F16" s="15">
        <v>485000</v>
      </c>
      <c r="G16" s="5">
        <f t="shared" si="2"/>
        <v>727500</v>
      </c>
      <c r="H16" s="14">
        <v>242000</v>
      </c>
      <c r="I16" s="14">
        <v>485000</v>
      </c>
      <c r="J16" s="5">
        <f t="shared" si="3"/>
        <v>727000</v>
      </c>
      <c r="K16" s="6">
        <f t="shared" si="4"/>
        <v>-500</v>
      </c>
      <c r="L16" s="6">
        <f t="shared" si="0"/>
        <v>0</v>
      </c>
      <c r="M16" s="6">
        <f t="shared" si="5"/>
        <v>-500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19500</v>
      </c>
      <c r="G17" s="5">
        <f t="shared" si="2"/>
        <v>19500</v>
      </c>
      <c r="H17" s="14"/>
      <c r="I17" s="14">
        <v>19500</v>
      </c>
      <c r="J17" s="5">
        <f t="shared" si="3"/>
        <v>19500</v>
      </c>
      <c r="K17" s="6">
        <f t="shared" si="4"/>
        <v>0</v>
      </c>
      <c r="L17" s="6">
        <f t="shared" si="0"/>
        <v>0</v>
      </c>
      <c r="M17" s="6">
        <f t="shared" si="5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5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5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124000</v>
      </c>
      <c r="G20" s="5">
        <f t="shared" si="2"/>
        <v>132500</v>
      </c>
      <c r="H20" s="14">
        <v>8500</v>
      </c>
      <c r="I20" s="14">
        <v>124000</v>
      </c>
      <c r="J20" s="5">
        <f t="shared" si="3"/>
        <v>132500</v>
      </c>
      <c r="K20" s="6">
        <f t="shared" si="4"/>
        <v>0</v>
      </c>
      <c r="L20" s="6">
        <f t="shared" si="0"/>
        <v>0</v>
      </c>
      <c r="M20" s="6">
        <f t="shared" si="5"/>
        <v>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5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5"/>
        <v>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5"/>
        <v>0</v>
      </c>
    </row>
    <row r="24" spans="1:13" x14ac:dyDescent="0.3">
      <c r="A24" s="23">
        <v>19</v>
      </c>
      <c r="B24" s="4" t="s">
        <v>23</v>
      </c>
      <c r="C24" s="3">
        <v>50500</v>
      </c>
      <c r="D24" s="14"/>
      <c r="E24" s="20">
        <f t="shared" si="1"/>
        <v>50500</v>
      </c>
      <c r="F24" s="15">
        <v>88000</v>
      </c>
      <c r="G24" s="5">
        <f t="shared" si="2"/>
        <v>138500</v>
      </c>
      <c r="H24" s="14">
        <v>50500</v>
      </c>
      <c r="I24" s="14">
        <v>88000</v>
      </c>
      <c r="J24" s="5">
        <f t="shared" si="3"/>
        <v>138500</v>
      </c>
      <c r="K24" s="6">
        <f t="shared" si="4"/>
        <v>0</v>
      </c>
      <c r="L24" s="6">
        <f t="shared" si="4"/>
        <v>0</v>
      </c>
      <c r="M24" s="6">
        <f t="shared" si="5"/>
        <v>0</v>
      </c>
    </row>
    <row r="25" spans="1:13" x14ac:dyDescent="0.3">
      <c r="A25" s="23">
        <v>20</v>
      </c>
      <c r="B25" s="4" t="s">
        <v>26</v>
      </c>
      <c r="C25" s="3">
        <v>15800</v>
      </c>
      <c r="D25" s="14"/>
      <c r="E25" s="20">
        <f t="shared" si="1"/>
        <v>15800</v>
      </c>
      <c r="F25" s="15">
        <v>21430</v>
      </c>
      <c r="G25" s="5">
        <f t="shared" si="2"/>
        <v>37230</v>
      </c>
      <c r="H25" s="14">
        <v>15800</v>
      </c>
      <c r="I25" s="14">
        <v>21430</v>
      </c>
      <c r="J25" s="5">
        <f t="shared" si="3"/>
        <v>37230</v>
      </c>
      <c r="K25" s="6">
        <f t="shared" si="4"/>
        <v>0</v>
      </c>
      <c r="L25" s="6">
        <f t="shared" si="4"/>
        <v>0</v>
      </c>
      <c r="M25" s="6">
        <f t="shared" si="5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5"/>
        <v>0</v>
      </c>
    </row>
    <row r="27" spans="1:13" x14ac:dyDescent="0.3">
      <c r="A27" s="23">
        <v>22</v>
      </c>
      <c r="B27" s="4" t="s">
        <v>29</v>
      </c>
      <c r="C27" s="3">
        <v>34000</v>
      </c>
      <c r="D27" s="14"/>
      <c r="E27" s="20">
        <f t="shared" si="1"/>
        <v>34000</v>
      </c>
      <c r="F27" s="15">
        <v>17500</v>
      </c>
      <c r="G27" s="5">
        <f t="shared" si="2"/>
        <v>51500</v>
      </c>
      <c r="H27" s="14">
        <v>34000</v>
      </c>
      <c r="I27" s="14">
        <v>17500</v>
      </c>
      <c r="J27" s="5">
        <f t="shared" si="3"/>
        <v>51500</v>
      </c>
      <c r="K27" s="6">
        <f t="shared" si="4"/>
        <v>0</v>
      </c>
      <c r="L27" s="6">
        <f t="shared" si="4"/>
        <v>0</v>
      </c>
      <c r="M27" s="6">
        <f t="shared" si="5"/>
        <v>0</v>
      </c>
    </row>
    <row r="28" spans="1:13" x14ac:dyDescent="0.3">
      <c r="A28" s="23">
        <v>23</v>
      </c>
      <c r="B28" s="4" t="s">
        <v>14</v>
      </c>
      <c r="C28" s="3">
        <v>58000</v>
      </c>
      <c r="D28" s="14"/>
      <c r="E28" s="20">
        <f t="shared" si="1"/>
        <v>58000</v>
      </c>
      <c r="F28" s="15">
        <v>0</v>
      </c>
      <c r="G28" s="5">
        <f t="shared" si="2"/>
        <v>58000</v>
      </c>
      <c r="H28" s="14">
        <v>70000</v>
      </c>
      <c r="I28" s="14"/>
      <c r="J28" s="5">
        <f t="shared" si="3"/>
        <v>70000</v>
      </c>
      <c r="K28" s="6">
        <f t="shared" si="4"/>
        <v>12000</v>
      </c>
      <c r="L28" s="6">
        <f t="shared" si="4"/>
        <v>0</v>
      </c>
      <c r="M28" s="6">
        <f t="shared" si="5"/>
        <v>12000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20">
        <f t="shared" si="1"/>
        <v>12500</v>
      </c>
      <c r="F29" s="15">
        <v>6500</v>
      </c>
      <c r="G29" s="5">
        <f t="shared" si="2"/>
        <v>19000</v>
      </c>
      <c r="H29" s="14">
        <v>12500</v>
      </c>
      <c r="I29" s="14">
        <v>6500</v>
      </c>
      <c r="J29" s="5">
        <f t="shared" si="3"/>
        <v>19000</v>
      </c>
      <c r="K29" s="6">
        <f t="shared" si="4"/>
        <v>0</v>
      </c>
      <c r="L29" s="6">
        <f t="shared" si="4"/>
        <v>0</v>
      </c>
      <c r="M29" s="6">
        <f t="shared" si="5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5"/>
        <v>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5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2850000</v>
      </c>
      <c r="G32" s="5">
        <f t="shared" si="2"/>
        <v>2850000</v>
      </c>
      <c r="H32" s="14"/>
      <c r="I32" s="14">
        <v>2850000</v>
      </c>
      <c r="J32" s="5">
        <f t="shared" si="3"/>
        <v>2850000</v>
      </c>
      <c r="K32" s="6">
        <f t="shared" si="4"/>
        <v>0</v>
      </c>
      <c r="L32" s="6">
        <f t="shared" si="4"/>
        <v>0</v>
      </c>
      <c r="M32" s="6">
        <f t="shared" si="5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5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5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5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5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5"/>
        <v>0</v>
      </c>
    </row>
    <row r="38" spans="1:13" ht="31.5" x14ac:dyDescent="0.3">
      <c r="A38" s="23">
        <v>33</v>
      </c>
      <c r="B38" s="9" t="s">
        <v>40</v>
      </c>
      <c r="C38" s="14">
        <v>10349000</v>
      </c>
      <c r="D38" s="14"/>
      <c r="E38" s="20">
        <f t="shared" si="1"/>
        <v>10349000</v>
      </c>
      <c r="F38" s="15">
        <v>19113000</v>
      </c>
      <c r="G38" s="5">
        <f t="shared" si="2"/>
        <v>29462000</v>
      </c>
      <c r="H38" s="14">
        <v>15140000</v>
      </c>
      <c r="I38" s="14">
        <v>19113000</v>
      </c>
      <c r="J38" s="5">
        <f t="shared" si="3"/>
        <v>34253000</v>
      </c>
      <c r="K38" s="6">
        <f t="shared" si="4"/>
        <v>4791000</v>
      </c>
      <c r="L38" s="6">
        <f t="shared" si="4"/>
        <v>0</v>
      </c>
      <c r="M38" s="6">
        <f t="shared" si="5"/>
        <v>4791000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6300000</v>
      </c>
      <c r="G39" s="5">
        <f t="shared" si="2"/>
        <v>6300000</v>
      </c>
      <c r="H39" s="14"/>
      <c r="I39" s="14">
        <v>6300000</v>
      </c>
      <c r="J39" s="5">
        <f t="shared" si="3"/>
        <v>6300000</v>
      </c>
      <c r="K39" s="6">
        <f t="shared" si="4"/>
        <v>0</v>
      </c>
      <c r="L39" s="6">
        <f t="shared" si="4"/>
        <v>0</v>
      </c>
      <c r="M39" s="6">
        <f t="shared" si="5"/>
        <v>0</v>
      </c>
    </row>
    <row r="40" spans="1:13" ht="31.5" x14ac:dyDescent="0.3">
      <c r="A40" s="23">
        <v>35</v>
      </c>
      <c r="B40" s="4" t="s">
        <v>10</v>
      </c>
      <c r="C40" s="3">
        <v>1576550</v>
      </c>
      <c r="D40" s="12">
        <v>148200</v>
      </c>
      <c r="E40" s="20">
        <f t="shared" si="1"/>
        <v>1724750</v>
      </c>
      <c r="F40" s="3"/>
      <c r="G40" s="5">
        <f t="shared" si="2"/>
        <v>1724750</v>
      </c>
      <c r="H40" s="14">
        <v>1691300</v>
      </c>
      <c r="I40" s="3">
        <v>148200</v>
      </c>
      <c r="J40" s="5">
        <f t="shared" si="3"/>
        <v>1839500</v>
      </c>
      <c r="K40" s="6">
        <f t="shared" si="4"/>
        <v>-33450</v>
      </c>
      <c r="L40" s="6">
        <f t="shared" si="4"/>
        <v>148200</v>
      </c>
      <c r="M40" s="6">
        <f t="shared" si="5"/>
        <v>114750</v>
      </c>
    </row>
    <row r="41" spans="1:13" ht="31.5" x14ac:dyDescent="0.3">
      <c r="A41" s="23">
        <v>36</v>
      </c>
      <c r="B41" s="4" t="s">
        <v>11</v>
      </c>
      <c r="C41" s="3">
        <v>3799585</v>
      </c>
      <c r="D41" s="3"/>
      <c r="E41" s="20">
        <f t="shared" si="1"/>
        <v>3799585</v>
      </c>
      <c r="F41" s="3"/>
      <c r="G41" s="5">
        <f t="shared" si="2"/>
        <v>3799585</v>
      </c>
      <c r="H41" s="14">
        <v>4271885</v>
      </c>
      <c r="I41" s="3"/>
      <c r="J41" s="5">
        <f t="shared" si="3"/>
        <v>4271885</v>
      </c>
      <c r="K41" s="6">
        <f t="shared" si="4"/>
        <v>472300</v>
      </c>
      <c r="L41" s="6">
        <f t="shared" si="4"/>
        <v>0</v>
      </c>
      <c r="M41" s="6">
        <f t="shared" si="5"/>
        <v>472300</v>
      </c>
    </row>
    <row r="42" spans="1:13" x14ac:dyDescent="0.3">
      <c r="A42" s="23">
        <v>37</v>
      </c>
      <c r="B42" s="4" t="s">
        <v>12</v>
      </c>
      <c r="C42" s="3">
        <v>107600</v>
      </c>
      <c r="D42" s="3"/>
      <c r="E42" s="20">
        <f t="shared" si="1"/>
        <v>107600</v>
      </c>
      <c r="F42" s="3"/>
      <c r="G42" s="5">
        <f t="shared" si="2"/>
        <v>107600</v>
      </c>
      <c r="H42" s="3">
        <v>107650</v>
      </c>
      <c r="I42" s="3"/>
      <c r="J42" s="5">
        <f t="shared" si="3"/>
        <v>107650</v>
      </c>
      <c r="K42" s="6">
        <f t="shared" si="4"/>
        <v>50</v>
      </c>
      <c r="L42" s="6">
        <f t="shared" si="4"/>
        <v>0</v>
      </c>
      <c r="M42" s="6">
        <f t="shared" si="5"/>
        <v>50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77250</v>
      </c>
      <c r="I43" s="3"/>
      <c r="J43" s="5">
        <f t="shared" si="3"/>
        <v>77250</v>
      </c>
      <c r="K43" s="6">
        <f t="shared" si="4"/>
        <v>5250</v>
      </c>
      <c r="L43" s="6">
        <f t="shared" si="4"/>
        <v>0</v>
      </c>
      <c r="M43" s="6">
        <f t="shared" si="5"/>
        <v>5250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5"/>
        <v>0</v>
      </c>
    </row>
    <row r="45" spans="1:13" x14ac:dyDescent="0.3">
      <c r="A45" s="23">
        <v>40</v>
      </c>
      <c r="B45" s="4" t="s">
        <v>17</v>
      </c>
      <c r="C45" s="3">
        <v>112000</v>
      </c>
      <c r="D45" s="3"/>
      <c r="E45" s="20">
        <f t="shared" si="1"/>
        <v>112000</v>
      </c>
      <c r="F45" s="3"/>
      <c r="G45" s="5">
        <f t="shared" si="2"/>
        <v>112000</v>
      </c>
      <c r="H45" s="3">
        <v>112000</v>
      </c>
      <c r="I45" s="3"/>
      <c r="J45" s="5">
        <f t="shared" si="3"/>
        <v>112000</v>
      </c>
      <c r="K45" s="6">
        <f t="shared" si="4"/>
        <v>0</v>
      </c>
      <c r="L45" s="6">
        <f t="shared" si="4"/>
        <v>0</v>
      </c>
      <c r="M45" s="6">
        <f t="shared" si="5"/>
        <v>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>
        <v>1500</v>
      </c>
      <c r="I46" s="7"/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5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" si="6">SUM(I47-F47)</f>
        <v>0</v>
      </c>
      <c r="M47" s="6">
        <f t="shared" si="5"/>
        <v>0</v>
      </c>
    </row>
    <row r="48" spans="1:13" x14ac:dyDescent="0.3">
      <c r="A48" s="18"/>
      <c r="B48" s="33" t="s">
        <v>64</v>
      </c>
      <c r="C48" s="18">
        <f>SUM(C6:C47)</f>
        <v>17836215</v>
      </c>
      <c r="D48" s="18">
        <f t="shared" ref="D48:M48" si="7">SUM(D6:D47)</f>
        <v>148200</v>
      </c>
      <c r="E48" s="18">
        <f t="shared" si="7"/>
        <v>17984415</v>
      </c>
      <c r="F48" s="18">
        <f t="shared" si="7"/>
        <v>33722980</v>
      </c>
      <c r="G48" s="18">
        <f t="shared" si="7"/>
        <v>51707395</v>
      </c>
      <c r="H48" s="18">
        <f t="shared" si="7"/>
        <v>23515315</v>
      </c>
      <c r="I48" s="18">
        <f t="shared" si="7"/>
        <v>33871180</v>
      </c>
      <c r="J48" s="18">
        <f t="shared" si="7"/>
        <v>57386495</v>
      </c>
      <c r="K48" s="18">
        <f t="shared" si="7"/>
        <v>5530900</v>
      </c>
      <c r="L48" s="18">
        <f t="shared" si="7"/>
        <v>148200</v>
      </c>
      <c r="M48" s="18">
        <f t="shared" si="7"/>
        <v>5679100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C00000"/>
  </sheetPr>
  <dimension ref="A2:M48"/>
  <sheetViews>
    <sheetView zoomScale="145" zoomScaleNormal="145" workbookViewId="0">
      <selection activeCell="I10" sqref="I10"/>
    </sheetView>
  </sheetViews>
  <sheetFormatPr defaultRowHeight="16.5" x14ac:dyDescent="0.3"/>
  <cols>
    <col min="1" max="1" width="7.5703125" style="1" bestFit="1" customWidth="1"/>
    <col min="2" max="2" width="21.28515625" style="36" customWidth="1"/>
    <col min="3" max="3" width="11.5703125" style="1" bestFit="1" customWidth="1"/>
    <col min="4" max="4" width="5.5703125" style="1" bestFit="1" customWidth="1"/>
    <col min="5" max="6" width="11.5703125" style="1" bestFit="1" customWidth="1"/>
    <col min="7" max="7" width="10.28515625" style="1" customWidth="1"/>
    <col min="8" max="10" width="11.5703125" style="1" bestFit="1" customWidth="1"/>
    <col min="11" max="11" width="10.28515625" style="1" bestFit="1" customWidth="1"/>
    <col min="12" max="12" width="9.7109375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8" t="s">
        <v>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543800</v>
      </c>
      <c r="G6" s="5">
        <f>SUM(E6:F6)</f>
        <v>549050</v>
      </c>
      <c r="H6" s="14"/>
      <c r="I6" s="14">
        <v>543800</v>
      </c>
      <c r="J6" s="5">
        <f>SUM(H6:I6)</f>
        <v>543800</v>
      </c>
      <c r="K6" s="6">
        <f>SUM(H6-E6)</f>
        <v>-5250</v>
      </c>
      <c r="L6" s="6">
        <f t="shared" ref="L6:M21" si="0">SUM(I6-F6)</f>
        <v>0</v>
      </c>
      <c r="M6" s="6">
        <f t="shared" si="0"/>
        <v>-5250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/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/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17000</v>
      </c>
      <c r="D10" s="14"/>
      <c r="E10" s="20">
        <f t="shared" si="1"/>
        <v>17000</v>
      </c>
      <c r="F10" s="15">
        <v>80000</v>
      </c>
      <c r="G10" s="5">
        <f t="shared" si="2"/>
        <v>97000</v>
      </c>
      <c r="H10" s="14"/>
      <c r="I10" s="14">
        <v>80000</v>
      </c>
      <c r="J10" s="5">
        <f t="shared" si="3"/>
        <v>80000</v>
      </c>
      <c r="K10" s="6">
        <f t="shared" si="4"/>
        <v>-17000</v>
      </c>
      <c r="L10" s="6">
        <f t="shared" si="0"/>
        <v>0</v>
      </c>
      <c r="M10" s="6">
        <f t="shared" si="0"/>
        <v>-17000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6000</v>
      </c>
      <c r="D12" s="14"/>
      <c r="E12" s="20">
        <f t="shared" si="1"/>
        <v>6000</v>
      </c>
      <c r="F12" s="15">
        <v>30500</v>
      </c>
      <c r="G12" s="5">
        <f t="shared" si="2"/>
        <v>36500</v>
      </c>
      <c r="H12" s="14">
        <v>6000</v>
      </c>
      <c r="I12" s="14">
        <v>30500</v>
      </c>
      <c r="J12" s="5">
        <f t="shared" si="3"/>
        <v>36500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3">
        <v>8</v>
      </c>
      <c r="B13" s="4" t="s">
        <v>15</v>
      </c>
      <c r="C13" s="3">
        <v>18705</v>
      </c>
      <c r="D13" s="14"/>
      <c r="E13" s="20">
        <f t="shared" si="1"/>
        <v>18705</v>
      </c>
      <c r="F13" s="15">
        <v>25000</v>
      </c>
      <c r="G13" s="5">
        <f t="shared" si="2"/>
        <v>43705</v>
      </c>
      <c r="H13" s="14"/>
      <c r="I13" s="14">
        <v>25000</v>
      </c>
      <c r="J13" s="5">
        <f t="shared" si="3"/>
        <v>25000</v>
      </c>
      <c r="K13" s="6">
        <f t="shared" si="4"/>
        <v>-18705</v>
      </c>
      <c r="L13" s="6">
        <f t="shared" si="0"/>
        <v>0</v>
      </c>
      <c r="M13" s="6">
        <f t="shared" si="0"/>
        <v>-18705</v>
      </c>
    </row>
    <row r="14" spans="1:13" x14ac:dyDescent="0.3">
      <c r="A14" s="23">
        <v>9</v>
      </c>
      <c r="B14" s="4" t="s">
        <v>24</v>
      </c>
      <c r="C14" s="3">
        <v>1382000</v>
      </c>
      <c r="D14" s="14"/>
      <c r="E14" s="20">
        <f t="shared" si="1"/>
        <v>1382000</v>
      </c>
      <c r="F14" s="15">
        <v>2948400</v>
      </c>
      <c r="G14" s="5">
        <f t="shared" si="2"/>
        <v>4330400</v>
      </c>
      <c r="H14" s="14">
        <v>1004600</v>
      </c>
      <c r="I14" s="14">
        <v>2947700</v>
      </c>
      <c r="J14" s="5">
        <f t="shared" si="3"/>
        <v>3952300</v>
      </c>
      <c r="K14" s="6">
        <f t="shared" si="4"/>
        <v>-377400</v>
      </c>
      <c r="L14" s="6">
        <f t="shared" si="0"/>
        <v>-700</v>
      </c>
      <c r="M14" s="6">
        <f t="shared" si="0"/>
        <v>-378100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1200000</v>
      </c>
      <c r="G15" s="5">
        <f t="shared" si="2"/>
        <v>1200000</v>
      </c>
      <c r="H15" s="14"/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232450</v>
      </c>
      <c r="D16" s="14"/>
      <c r="E16" s="20">
        <f t="shared" si="1"/>
        <v>232450</v>
      </c>
      <c r="F16" s="15">
        <v>496000</v>
      </c>
      <c r="G16" s="5">
        <f t="shared" si="2"/>
        <v>728450</v>
      </c>
      <c r="H16" s="14">
        <v>225700</v>
      </c>
      <c r="I16" s="14">
        <v>496000</v>
      </c>
      <c r="J16" s="5">
        <f t="shared" si="3"/>
        <v>721700</v>
      </c>
      <c r="K16" s="6">
        <f t="shared" si="4"/>
        <v>-6750</v>
      </c>
      <c r="L16" s="6">
        <f t="shared" si="0"/>
        <v>0</v>
      </c>
      <c r="M16" s="6">
        <f t="shared" si="0"/>
        <v>-6750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3000</v>
      </c>
      <c r="G17" s="5">
        <f t="shared" si="2"/>
        <v>3000</v>
      </c>
      <c r="H17" s="14"/>
      <c r="I17" s="14">
        <v>3000</v>
      </c>
      <c r="J17" s="5">
        <f t="shared" si="3"/>
        <v>3000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25300</v>
      </c>
      <c r="I18" s="14">
        <v>24000</v>
      </c>
      <c r="J18" s="5">
        <f t="shared" si="3"/>
        <v>49300</v>
      </c>
      <c r="K18" s="6">
        <f t="shared" si="4"/>
        <v>700</v>
      </c>
      <c r="L18" s="6">
        <f t="shared" si="0"/>
        <v>0</v>
      </c>
      <c r="M18" s="6">
        <f t="shared" si="0"/>
        <v>700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131300</v>
      </c>
      <c r="G20" s="5">
        <f t="shared" si="2"/>
        <v>139800</v>
      </c>
      <c r="H20" s="14">
        <v>7500</v>
      </c>
      <c r="I20" s="14">
        <v>131300</v>
      </c>
      <c r="J20" s="5">
        <f t="shared" si="3"/>
        <v>138800</v>
      </c>
      <c r="K20" s="6">
        <f t="shared" si="4"/>
        <v>-1000</v>
      </c>
      <c r="L20" s="6">
        <f t="shared" si="0"/>
        <v>0</v>
      </c>
      <c r="M20" s="6">
        <f t="shared" si="0"/>
        <v>-1000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32000</v>
      </c>
      <c r="I22" s="14"/>
      <c r="J22" s="5">
        <f t="shared" si="3"/>
        <v>32000</v>
      </c>
      <c r="K22" s="6">
        <f t="shared" si="4"/>
        <v>-2500</v>
      </c>
      <c r="L22" s="6">
        <f t="shared" si="4"/>
        <v>-35500</v>
      </c>
      <c r="M22" s="6">
        <f t="shared" si="4"/>
        <v>-38000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3">
        <v>19</v>
      </c>
      <c r="B24" s="4" t="s">
        <v>23</v>
      </c>
      <c r="C24" s="3">
        <v>50500</v>
      </c>
      <c r="D24" s="14"/>
      <c r="E24" s="20">
        <f t="shared" si="1"/>
        <v>50500</v>
      </c>
      <c r="F24" s="15">
        <v>88000</v>
      </c>
      <c r="G24" s="5">
        <f t="shared" si="2"/>
        <v>138500</v>
      </c>
      <c r="H24" s="14">
        <v>48500</v>
      </c>
      <c r="I24" s="14">
        <v>88000</v>
      </c>
      <c r="J24" s="5">
        <f t="shared" si="3"/>
        <v>136500</v>
      </c>
      <c r="K24" s="6">
        <f t="shared" si="4"/>
        <v>-2000</v>
      </c>
      <c r="L24" s="6">
        <f t="shared" si="4"/>
        <v>0</v>
      </c>
      <c r="M24" s="6">
        <f t="shared" si="4"/>
        <v>-2000</v>
      </c>
    </row>
    <row r="25" spans="1:13" x14ac:dyDescent="0.3">
      <c r="A25" s="23">
        <v>20</v>
      </c>
      <c r="B25" s="4" t="s">
        <v>26</v>
      </c>
      <c r="C25" s="3">
        <v>15800</v>
      </c>
      <c r="D25" s="14"/>
      <c r="E25" s="20">
        <f t="shared" si="1"/>
        <v>15800</v>
      </c>
      <c r="F25" s="15">
        <v>21430</v>
      </c>
      <c r="G25" s="5">
        <f t="shared" si="2"/>
        <v>37230</v>
      </c>
      <c r="H25" s="14">
        <v>11800</v>
      </c>
      <c r="I25" s="14">
        <v>21430</v>
      </c>
      <c r="J25" s="5">
        <f t="shared" si="3"/>
        <v>33230</v>
      </c>
      <c r="K25" s="6">
        <f t="shared" si="4"/>
        <v>-4000</v>
      </c>
      <c r="L25" s="6">
        <f t="shared" si="4"/>
        <v>0</v>
      </c>
      <c r="M25" s="6">
        <f t="shared" si="4"/>
        <v>-4000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/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3">
        <v>22</v>
      </c>
      <c r="B27" s="4" t="s">
        <v>29</v>
      </c>
      <c r="C27" s="3">
        <v>28000</v>
      </c>
      <c r="D27" s="14"/>
      <c r="E27" s="20">
        <f t="shared" si="1"/>
        <v>28000</v>
      </c>
      <c r="F27" s="15">
        <v>0</v>
      </c>
      <c r="G27" s="5">
        <f t="shared" si="2"/>
        <v>28000</v>
      </c>
      <c r="H27" s="14">
        <v>28000</v>
      </c>
      <c r="I27" s="14"/>
      <c r="J27" s="5">
        <f t="shared" si="3"/>
        <v>28000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3">
        <v>23</v>
      </c>
      <c r="B28" s="4" t="s">
        <v>14</v>
      </c>
      <c r="C28" s="3">
        <v>77500</v>
      </c>
      <c r="D28" s="14"/>
      <c r="E28" s="20">
        <f t="shared" si="1"/>
        <v>77500</v>
      </c>
      <c r="F28" s="15">
        <v>0</v>
      </c>
      <c r="G28" s="5">
        <f t="shared" si="2"/>
        <v>77500</v>
      </c>
      <c r="H28" s="14">
        <v>77500</v>
      </c>
      <c r="I28" s="14"/>
      <c r="J28" s="5">
        <f t="shared" si="3"/>
        <v>77500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12500</v>
      </c>
      <c r="D29" s="14"/>
      <c r="E29" s="20">
        <f t="shared" si="1"/>
        <v>12500</v>
      </c>
      <c r="F29" s="15">
        <v>6500</v>
      </c>
      <c r="G29" s="5">
        <f t="shared" si="2"/>
        <v>19000</v>
      </c>
      <c r="H29" s="14">
        <v>13500</v>
      </c>
      <c r="I29" s="14"/>
      <c r="J29" s="5">
        <f t="shared" si="3"/>
        <v>13500</v>
      </c>
      <c r="K29" s="6">
        <f t="shared" si="4"/>
        <v>1000</v>
      </c>
      <c r="L29" s="6">
        <f t="shared" si="4"/>
        <v>-6500</v>
      </c>
      <c r="M29" s="6">
        <f t="shared" si="4"/>
        <v>-5500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>
        <v>0</v>
      </c>
      <c r="I30" s="14">
        <v>8500</v>
      </c>
      <c r="J30" s="5">
        <f t="shared" si="3"/>
        <v>8500</v>
      </c>
      <c r="K30" s="6">
        <f t="shared" si="4"/>
        <v>0</v>
      </c>
      <c r="L30" s="6">
        <f t="shared" si="4"/>
        <v>6500</v>
      </c>
      <c r="M30" s="6">
        <f t="shared" si="4"/>
        <v>6500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2950000</v>
      </c>
      <c r="G32" s="5">
        <f t="shared" si="2"/>
        <v>2950000</v>
      </c>
      <c r="H32" s="14"/>
      <c r="I32" s="14">
        <v>2950000</v>
      </c>
      <c r="J32" s="5">
        <f t="shared" si="3"/>
        <v>2950000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3">
        <v>33</v>
      </c>
      <c r="B38" s="9" t="s">
        <v>40</v>
      </c>
      <c r="C38" s="14">
        <v>12149000</v>
      </c>
      <c r="D38" s="14"/>
      <c r="E38" s="20">
        <f t="shared" si="1"/>
        <v>12149000</v>
      </c>
      <c r="F38" s="15">
        <v>25500000</v>
      </c>
      <c r="G38" s="5">
        <f t="shared" si="2"/>
        <v>37649000</v>
      </c>
      <c r="H38" s="18">
        <v>14121000</v>
      </c>
      <c r="I38" s="14">
        <v>26000000</v>
      </c>
      <c r="J38" s="5">
        <f t="shared" si="3"/>
        <v>40121000</v>
      </c>
      <c r="K38" s="6">
        <f t="shared" si="4"/>
        <v>1972000</v>
      </c>
      <c r="L38" s="6">
        <f t="shared" si="4"/>
        <v>500000</v>
      </c>
      <c r="M38" s="6">
        <f t="shared" si="4"/>
        <v>2472000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6100000</v>
      </c>
      <c r="G39" s="5">
        <f t="shared" si="2"/>
        <v>6100000</v>
      </c>
      <c r="H39" s="19"/>
      <c r="I39" s="14">
        <v>5600000</v>
      </c>
      <c r="J39" s="5">
        <f t="shared" si="3"/>
        <v>5600000</v>
      </c>
      <c r="K39" s="6">
        <f t="shared" si="4"/>
        <v>0</v>
      </c>
      <c r="L39" s="6">
        <f t="shared" si="4"/>
        <v>-500000</v>
      </c>
      <c r="M39" s="6">
        <f t="shared" si="4"/>
        <v>-500000</v>
      </c>
    </row>
    <row r="40" spans="1:13" ht="31.5" x14ac:dyDescent="0.3">
      <c r="A40" s="23">
        <v>35</v>
      </c>
      <c r="B40" s="4" t="s">
        <v>10</v>
      </c>
      <c r="C40" s="3">
        <v>1546850</v>
      </c>
      <c r="D40" s="3"/>
      <c r="E40" s="20">
        <f t="shared" si="1"/>
        <v>1546850</v>
      </c>
      <c r="F40" s="3"/>
      <c r="G40" s="5">
        <f t="shared" si="2"/>
        <v>1546850</v>
      </c>
      <c r="H40" s="14">
        <v>1473050</v>
      </c>
      <c r="I40" s="3"/>
      <c r="J40" s="5">
        <f t="shared" si="3"/>
        <v>1473050</v>
      </c>
      <c r="K40" s="6">
        <f t="shared" si="4"/>
        <v>-73800</v>
      </c>
      <c r="L40" s="6">
        <f t="shared" si="4"/>
        <v>0</v>
      </c>
      <c r="M40" s="6">
        <f t="shared" si="4"/>
        <v>-73800</v>
      </c>
    </row>
    <row r="41" spans="1:13" ht="31.5" x14ac:dyDescent="0.3">
      <c r="A41" s="23">
        <v>36</v>
      </c>
      <c r="B41" s="4" t="s">
        <v>11</v>
      </c>
      <c r="C41" s="3">
        <v>3806375</v>
      </c>
      <c r="D41" s="3"/>
      <c r="E41" s="20">
        <f t="shared" si="1"/>
        <v>3806375</v>
      </c>
      <c r="F41" s="3"/>
      <c r="G41" s="5">
        <f t="shared" si="2"/>
        <v>3806375</v>
      </c>
      <c r="H41" s="14">
        <v>3581167</v>
      </c>
      <c r="I41" s="3"/>
      <c r="J41" s="5">
        <f t="shared" si="3"/>
        <v>3581167</v>
      </c>
      <c r="K41" s="6">
        <f t="shared" si="4"/>
        <v>-225208</v>
      </c>
      <c r="L41" s="6">
        <f t="shared" si="4"/>
        <v>0</v>
      </c>
      <c r="M41" s="6">
        <f t="shared" si="4"/>
        <v>-225208</v>
      </c>
    </row>
    <row r="42" spans="1:13" x14ac:dyDescent="0.3">
      <c r="A42" s="23">
        <v>37</v>
      </c>
      <c r="B42" s="4" t="s">
        <v>12</v>
      </c>
      <c r="C42" s="3">
        <v>107000</v>
      </c>
      <c r="D42" s="3"/>
      <c r="E42" s="20">
        <f t="shared" si="1"/>
        <v>107000</v>
      </c>
      <c r="F42" s="3"/>
      <c r="G42" s="5">
        <f t="shared" si="2"/>
        <v>107000</v>
      </c>
      <c r="H42" s="3">
        <v>93800</v>
      </c>
      <c r="I42" s="3"/>
      <c r="J42" s="5">
        <f t="shared" si="3"/>
        <v>93800</v>
      </c>
      <c r="K42" s="6">
        <f t="shared" si="4"/>
        <v>-13200</v>
      </c>
      <c r="L42" s="6">
        <f t="shared" si="4"/>
        <v>0</v>
      </c>
      <c r="M42" s="6">
        <f t="shared" si="4"/>
        <v>-13200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75000</v>
      </c>
      <c r="I43" s="3"/>
      <c r="J43" s="5">
        <f t="shared" si="3"/>
        <v>75000</v>
      </c>
      <c r="K43" s="6">
        <f t="shared" si="4"/>
        <v>3000</v>
      </c>
      <c r="L43" s="6">
        <f t="shared" si="4"/>
        <v>0</v>
      </c>
      <c r="M43" s="6">
        <f t="shared" si="4"/>
        <v>3000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112000</v>
      </c>
      <c r="D45" s="3"/>
      <c r="E45" s="20">
        <f t="shared" si="1"/>
        <v>112000</v>
      </c>
      <c r="F45" s="3"/>
      <c r="G45" s="5">
        <f t="shared" si="2"/>
        <v>112000</v>
      </c>
      <c r="H45" s="3">
        <v>100000</v>
      </c>
      <c r="I45" s="3"/>
      <c r="J45" s="5">
        <f t="shared" si="3"/>
        <v>100000</v>
      </c>
      <c r="K45" s="6">
        <f t="shared" si="4"/>
        <v>-12000</v>
      </c>
      <c r="L45" s="6">
        <f t="shared" si="4"/>
        <v>0</v>
      </c>
      <c r="M45" s="6">
        <f t="shared" si="4"/>
        <v>-12000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>
        <v>1500</v>
      </c>
      <c r="I46" s="7"/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66</v>
      </c>
      <c r="C48" s="18">
        <f>SUM(C6:C47)</f>
        <v>19727530</v>
      </c>
      <c r="D48" s="18">
        <f t="shared" ref="D48:M48" si="6">SUM(D6:D47)</f>
        <v>0</v>
      </c>
      <c r="E48" s="18">
        <f t="shared" si="6"/>
        <v>19727530</v>
      </c>
      <c r="F48" s="18">
        <f t="shared" si="6"/>
        <v>40270980</v>
      </c>
      <c r="G48" s="18">
        <f t="shared" si="6"/>
        <v>59998510</v>
      </c>
      <c r="H48" s="18">
        <f t="shared" si="6"/>
        <v>20946917</v>
      </c>
      <c r="I48" s="18">
        <f t="shared" si="6"/>
        <v>40234780</v>
      </c>
      <c r="J48" s="18">
        <f t="shared" si="6"/>
        <v>61181697</v>
      </c>
      <c r="K48" s="18">
        <f t="shared" si="6"/>
        <v>1219387</v>
      </c>
      <c r="L48" s="18">
        <f t="shared" si="6"/>
        <v>-36200</v>
      </c>
      <c r="M48" s="18">
        <f t="shared" si="6"/>
        <v>1183187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C00000"/>
  </sheetPr>
  <dimension ref="A2:M48"/>
  <sheetViews>
    <sheetView topLeftCell="A20" zoomScale="145" zoomScaleNormal="145" workbookViewId="0">
      <selection activeCell="B40" sqref="B40"/>
    </sheetView>
  </sheetViews>
  <sheetFormatPr defaultRowHeight="15.75" x14ac:dyDescent="0.3"/>
  <cols>
    <col min="1" max="1" width="7.5703125" style="19" bestFit="1" customWidth="1"/>
    <col min="2" max="2" width="23" style="44" customWidth="1"/>
    <col min="3" max="3" width="11.5703125" style="19" bestFit="1" customWidth="1"/>
    <col min="4" max="4" width="5.5703125" style="19" bestFit="1" customWidth="1"/>
    <col min="5" max="6" width="11.5703125" style="19" bestFit="1" customWidth="1"/>
    <col min="7" max="7" width="10.28515625" style="19" customWidth="1"/>
    <col min="8" max="10" width="11.5703125" style="19" bestFit="1" customWidth="1"/>
    <col min="11" max="11" width="10.28515625" style="19" bestFit="1" customWidth="1"/>
    <col min="12" max="12" width="7.140625" style="19" bestFit="1" customWidth="1"/>
    <col min="13" max="13" width="10.28515625" style="19" bestFit="1" customWidth="1"/>
    <col min="14" max="16384" width="9.140625" style="19"/>
  </cols>
  <sheetData>
    <row r="2" spans="1:13" x14ac:dyDescent="0.3">
      <c r="A2" s="46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1:13" x14ac:dyDescent="0.3">
      <c r="A4" s="47" t="s">
        <v>1</v>
      </c>
      <c r="B4" s="47" t="s">
        <v>2</v>
      </c>
      <c r="C4" s="47" t="s">
        <v>3</v>
      </c>
      <c r="D4" s="47"/>
      <c r="E4" s="47"/>
      <c r="F4" s="47"/>
      <c r="G4" s="47"/>
      <c r="H4" s="47" t="s">
        <v>4</v>
      </c>
      <c r="I4" s="47"/>
      <c r="J4" s="47"/>
      <c r="K4" s="47" t="s">
        <v>9</v>
      </c>
      <c r="L4" s="47"/>
      <c r="M4" s="47"/>
    </row>
    <row r="5" spans="1:13" x14ac:dyDescent="0.3">
      <c r="A5" s="47"/>
      <c r="B5" s="47"/>
      <c r="C5" s="14" t="s">
        <v>5</v>
      </c>
      <c r="D5" s="14" t="s">
        <v>7</v>
      </c>
      <c r="E5" s="14" t="s">
        <v>53</v>
      </c>
      <c r="F5" s="14" t="s">
        <v>6</v>
      </c>
      <c r="G5" s="14" t="s">
        <v>8</v>
      </c>
      <c r="H5" s="14" t="s">
        <v>5</v>
      </c>
      <c r="I5" s="14" t="s">
        <v>6</v>
      </c>
      <c r="J5" s="14" t="s">
        <v>8</v>
      </c>
      <c r="K5" s="14" t="s">
        <v>5</v>
      </c>
      <c r="L5" s="14" t="s">
        <v>6</v>
      </c>
      <c r="M5" s="14" t="s">
        <v>8</v>
      </c>
    </row>
    <row r="6" spans="1:13" x14ac:dyDescent="0.3">
      <c r="A6" s="14">
        <v>1</v>
      </c>
      <c r="B6" s="4" t="s">
        <v>19</v>
      </c>
      <c r="C6" s="3">
        <v>5250</v>
      </c>
      <c r="D6" s="14"/>
      <c r="E6" s="20">
        <f>SUM(C6:D6)</f>
        <v>5250</v>
      </c>
      <c r="F6" s="15">
        <v>543800</v>
      </c>
      <c r="G6" s="5">
        <f>SUM(E6:F6)</f>
        <v>549050</v>
      </c>
      <c r="H6" s="14">
        <v>5250</v>
      </c>
      <c r="I6" s="14">
        <v>543800</v>
      </c>
      <c r="J6" s="5">
        <f>SUM(H6:I6)</f>
        <v>549050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34</v>
      </c>
      <c r="C7" s="3">
        <v>0</v>
      </c>
      <c r="D7" s="14"/>
      <c r="E7" s="20">
        <f t="shared" ref="E7:E47" si="1">SUM(C7:D7)</f>
        <v>0</v>
      </c>
      <c r="F7" s="15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3">
        <v>3</v>
      </c>
      <c r="B8" s="4" t="s">
        <v>39</v>
      </c>
      <c r="C8" s="3">
        <v>0</v>
      </c>
      <c r="D8" s="14"/>
      <c r="E8" s="20">
        <f t="shared" si="1"/>
        <v>0</v>
      </c>
      <c r="F8" s="15">
        <v>1500</v>
      </c>
      <c r="G8" s="5">
        <f t="shared" si="2"/>
        <v>1500</v>
      </c>
      <c r="H8" s="14"/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3">
        <v>4</v>
      </c>
      <c r="B9" s="4" t="s">
        <v>42</v>
      </c>
      <c r="C9" s="3">
        <v>0</v>
      </c>
      <c r="D9" s="14"/>
      <c r="E9" s="20">
        <f t="shared" si="1"/>
        <v>0</v>
      </c>
      <c r="F9" s="15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3">
        <v>5</v>
      </c>
      <c r="B10" s="4" t="s">
        <v>20</v>
      </c>
      <c r="C10" s="3">
        <v>25000</v>
      </c>
      <c r="D10" s="14"/>
      <c r="E10" s="20">
        <f t="shared" si="1"/>
        <v>25000</v>
      </c>
      <c r="F10" s="15">
        <v>80000</v>
      </c>
      <c r="G10" s="5">
        <f t="shared" si="2"/>
        <v>105000</v>
      </c>
      <c r="H10" s="14">
        <v>25000</v>
      </c>
      <c r="I10" s="14">
        <v>80000</v>
      </c>
      <c r="J10" s="5">
        <f t="shared" si="3"/>
        <v>105000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3">
        <v>6</v>
      </c>
      <c r="B11" s="4" t="s">
        <v>18</v>
      </c>
      <c r="C11" s="3">
        <v>21000</v>
      </c>
      <c r="D11" s="14"/>
      <c r="E11" s="20">
        <f t="shared" si="1"/>
        <v>21000</v>
      </c>
      <c r="F11" s="15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3">
        <v>7</v>
      </c>
      <c r="B12" s="4" t="s">
        <v>27</v>
      </c>
      <c r="C12" s="3">
        <v>4000</v>
      </c>
      <c r="D12" s="14"/>
      <c r="E12" s="20">
        <f t="shared" si="1"/>
        <v>4000</v>
      </c>
      <c r="F12" s="15">
        <v>20500</v>
      </c>
      <c r="G12" s="5">
        <f t="shared" si="2"/>
        <v>24500</v>
      </c>
      <c r="H12" s="14">
        <v>4000</v>
      </c>
      <c r="I12" s="14">
        <v>20500</v>
      </c>
      <c r="J12" s="5">
        <f t="shared" si="3"/>
        <v>24500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3">
        <v>8</v>
      </c>
      <c r="B13" s="4" t="s">
        <v>15</v>
      </c>
      <c r="C13" s="3">
        <v>18705</v>
      </c>
      <c r="D13" s="14"/>
      <c r="E13" s="20">
        <f t="shared" si="1"/>
        <v>18705</v>
      </c>
      <c r="F13" s="15">
        <v>0</v>
      </c>
      <c r="G13" s="5">
        <f t="shared" si="2"/>
        <v>18705</v>
      </c>
      <c r="H13" s="14">
        <v>18705</v>
      </c>
      <c r="I13" s="14"/>
      <c r="J13" s="5">
        <f t="shared" si="3"/>
        <v>18705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3">
        <v>9</v>
      </c>
      <c r="B14" s="4" t="s">
        <v>24</v>
      </c>
      <c r="C14" s="3">
        <v>1229000</v>
      </c>
      <c r="D14" s="14"/>
      <c r="E14" s="20">
        <f t="shared" si="1"/>
        <v>1229000</v>
      </c>
      <c r="F14" s="15">
        <v>2826550</v>
      </c>
      <c r="G14" s="5">
        <f t="shared" si="2"/>
        <v>4055550</v>
      </c>
      <c r="H14" s="14">
        <v>1229000</v>
      </c>
      <c r="I14" s="14">
        <v>2826550</v>
      </c>
      <c r="J14" s="5">
        <f t="shared" si="3"/>
        <v>4055550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3">
        <v>10</v>
      </c>
      <c r="B15" s="4" t="s">
        <v>25</v>
      </c>
      <c r="C15" s="3">
        <v>0</v>
      </c>
      <c r="D15" s="14"/>
      <c r="E15" s="20">
        <f t="shared" si="1"/>
        <v>0</v>
      </c>
      <c r="F15" s="15">
        <v>1140000</v>
      </c>
      <c r="G15" s="5">
        <f t="shared" si="2"/>
        <v>1140000</v>
      </c>
      <c r="H15" s="14"/>
      <c r="I15" s="14">
        <v>1140000</v>
      </c>
      <c r="J15" s="5">
        <f t="shared" si="3"/>
        <v>1140000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3">
        <v>11</v>
      </c>
      <c r="B16" s="4" t="s">
        <v>21</v>
      </c>
      <c r="C16" s="3">
        <v>241750</v>
      </c>
      <c r="D16" s="14"/>
      <c r="E16" s="20">
        <f t="shared" si="1"/>
        <v>241750</v>
      </c>
      <c r="F16" s="15">
        <v>466000</v>
      </c>
      <c r="G16" s="5">
        <f t="shared" si="2"/>
        <v>707750</v>
      </c>
      <c r="H16" s="14">
        <v>241750</v>
      </c>
      <c r="I16" s="14">
        <v>466000</v>
      </c>
      <c r="J16" s="5">
        <f t="shared" si="3"/>
        <v>707750</v>
      </c>
      <c r="K16" s="6">
        <f t="shared" si="4"/>
        <v>0</v>
      </c>
      <c r="L16" s="6">
        <f t="shared" si="0"/>
        <v>0</v>
      </c>
      <c r="M16" s="6">
        <f t="shared" si="0"/>
        <v>0</v>
      </c>
    </row>
    <row r="17" spans="1:13" x14ac:dyDescent="0.3">
      <c r="A17" s="23">
        <v>12</v>
      </c>
      <c r="B17" s="2" t="s">
        <v>43</v>
      </c>
      <c r="C17" s="3">
        <v>0</v>
      </c>
      <c r="D17" s="14"/>
      <c r="E17" s="20">
        <f t="shared" si="1"/>
        <v>0</v>
      </c>
      <c r="F17" s="15">
        <v>0</v>
      </c>
      <c r="G17" s="5">
        <f t="shared" si="2"/>
        <v>0</v>
      </c>
      <c r="H17" s="14"/>
      <c r="I17" s="14"/>
      <c r="J17" s="5">
        <f t="shared" si="3"/>
        <v>0</v>
      </c>
      <c r="K17" s="6">
        <f t="shared" si="4"/>
        <v>0</v>
      </c>
      <c r="L17" s="6">
        <f t="shared" si="0"/>
        <v>0</v>
      </c>
      <c r="M17" s="6">
        <f t="shared" si="0"/>
        <v>0</v>
      </c>
    </row>
    <row r="18" spans="1:13" x14ac:dyDescent="0.3">
      <c r="A18" s="23">
        <v>13</v>
      </c>
      <c r="B18" s="4" t="s">
        <v>31</v>
      </c>
      <c r="C18" s="3">
        <v>24600</v>
      </c>
      <c r="D18" s="14"/>
      <c r="E18" s="20">
        <f t="shared" si="1"/>
        <v>24600</v>
      </c>
      <c r="F18" s="15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3">
        <v>14</v>
      </c>
      <c r="B19" s="4" t="s">
        <v>35</v>
      </c>
      <c r="C19" s="3">
        <v>0</v>
      </c>
      <c r="D19" s="14"/>
      <c r="E19" s="20">
        <f t="shared" si="1"/>
        <v>0</v>
      </c>
      <c r="F19" s="15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3">
        <v>15</v>
      </c>
      <c r="B20" s="4" t="s">
        <v>22</v>
      </c>
      <c r="C20" s="3">
        <v>8500</v>
      </c>
      <c r="D20" s="14"/>
      <c r="E20" s="20">
        <f t="shared" si="1"/>
        <v>8500</v>
      </c>
      <c r="F20" s="15">
        <v>125100</v>
      </c>
      <c r="G20" s="5">
        <f t="shared" si="2"/>
        <v>133600</v>
      </c>
      <c r="H20" s="14">
        <v>8500</v>
      </c>
      <c r="I20" s="14">
        <v>125100</v>
      </c>
      <c r="J20" s="5">
        <f t="shared" si="3"/>
        <v>133600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3">
        <v>16</v>
      </c>
      <c r="B21" s="4" t="s">
        <v>38</v>
      </c>
      <c r="C21" s="3">
        <v>0</v>
      </c>
      <c r="D21" s="14"/>
      <c r="E21" s="20">
        <f t="shared" si="1"/>
        <v>0</v>
      </c>
      <c r="F21" s="15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3">
        <v>17</v>
      </c>
      <c r="B22" s="4" t="s">
        <v>30</v>
      </c>
      <c r="C22" s="3">
        <v>34500</v>
      </c>
      <c r="D22" s="14"/>
      <c r="E22" s="20">
        <f t="shared" si="1"/>
        <v>34500</v>
      </c>
      <c r="F22" s="15">
        <v>35500</v>
      </c>
      <c r="G22" s="5">
        <f t="shared" si="2"/>
        <v>70000</v>
      </c>
      <c r="H22" s="14">
        <v>39500</v>
      </c>
      <c r="I22" s="14">
        <v>35500</v>
      </c>
      <c r="J22" s="5">
        <f t="shared" si="3"/>
        <v>75000</v>
      </c>
      <c r="K22" s="6">
        <f t="shared" si="4"/>
        <v>5000</v>
      </c>
      <c r="L22" s="6">
        <f t="shared" si="4"/>
        <v>0</v>
      </c>
      <c r="M22" s="6">
        <f t="shared" si="4"/>
        <v>5000</v>
      </c>
    </row>
    <row r="23" spans="1:13" x14ac:dyDescent="0.3">
      <c r="A23" s="23">
        <v>18</v>
      </c>
      <c r="B23" s="4" t="s">
        <v>36</v>
      </c>
      <c r="C23" s="3">
        <v>0</v>
      </c>
      <c r="D23" s="14"/>
      <c r="E23" s="20">
        <f t="shared" si="1"/>
        <v>0</v>
      </c>
      <c r="F23" s="15">
        <v>17000</v>
      </c>
      <c r="G23" s="5">
        <f t="shared" si="2"/>
        <v>17000</v>
      </c>
      <c r="H23" s="14">
        <v>0</v>
      </c>
      <c r="I23" s="14">
        <v>19938</v>
      </c>
      <c r="J23" s="5">
        <f t="shared" si="3"/>
        <v>19938</v>
      </c>
      <c r="K23" s="6">
        <f t="shared" si="4"/>
        <v>0</v>
      </c>
      <c r="L23" s="6">
        <f t="shared" si="4"/>
        <v>2938</v>
      </c>
      <c r="M23" s="6">
        <f t="shared" si="4"/>
        <v>2938</v>
      </c>
    </row>
    <row r="24" spans="1:13" x14ac:dyDescent="0.3">
      <c r="A24" s="23">
        <v>19</v>
      </c>
      <c r="B24" s="4" t="s">
        <v>23</v>
      </c>
      <c r="C24" s="3">
        <v>60500</v>
      </c>
      <c r="D24" s="14"/>
      <c r="E24" s="20">
        <f t="shared" si="1"/>
        <v>60500</v>
      </c>
      <c r="F24" s="15">
        <v>88000</v>
      </c>
      <c r="G24" s="5">
        <f t="shared" si="2"/>
        <v>148500</v>
      </c>
      <c r="H24" s="14">
        <v>60500</v>
      </c>
      <c r="I24" s="14">
        <v>88000</v>
      </c>
      <c r="J24" s="5">
        <f t="shared" si="3"/>
        <v>148500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3">
        <v>20</v>
      </c>
      <c r="B25" s="4" t="s">
        <v>26</v>
      </c>
      <c r="C25" s="3">
        <v>15800</v>
      </c>
      <c r="D25" s="14"/>
      <c r="E25" s="20">
        <f t="shared" si="1"/>
        <v>15800</v>
      </c>
      <c r="F25" s="15">
        <v>21430</v>
      </c>
      <c r="G25" s="5">
        <f t="shared" si="2"/>
        <v>37230</v>
      </c>
      <c r="H25" s="14">
        <v>15800</v>
      </c>
      <c r="I25" s="14">
        <v>21430</v>
      </c>
      <c r="J25" s="5">
        <f t="shared" si="3"/>
        <v>37230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3">
        <v>21</v>
      </c>
      <c r="B26" s="4" t="s">
        <v>33</v>
      </c>
      <c r="C26" s="3">
        <v>0</v>
      </c>
      <c r="D26" s="14"/>
      <c r="E26" s="20">
        <f t="shared" si="1"/>
        <v>0</v>
      </c>
      <c r="F26" s="15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3">
        <v>22</v>
      </c>
      <c r="B27" s="4" t="s">
        <v>29</v>
      </c>
      <c r="C27" s="3">
        <v>30000</v>
      </c>
      <c r="D27" s="14"/>
      <c r="E27" s="20">
        <f t="shared" si="1"/>
        <v>30000</v>
      </c>
      <c r="F27" s="15">
        <v>19000</v>
      </c>
      <c r="G27" s="5">
        <f t="shared" si="2"/>
        <v>49000</v>
      </c>
      <c r="H27" s="14">
        <v>30000</v>
      </c>
      <c r="I27" s="14">
        <v>19000</v>
      </c>
      <c r="J27" s="5">
        <f t="shared" si="3"/>
        <v>49000</v>
      </c>
      <c r="K27" s="6">
        <f t="shared" si="4"/>
        <v>0</v>
      </c>
      <c r="L27" s="6">
        <f t="shared" si="4"/>
        <v>0</v>
      </c>
      <c r="M27" s="6">
        <f t="shared" si="4"/>
        <v>0</v>
      </c>
    </row>
    <row r="28" spans="1:13" x14ac:dyDescent="0.3">
      <c r="A28" s="23">
        <v>23</v>
      </c>
      <c r="B28" s="4" t="s">
        <v>14</v>
      </c>
      <c r="C28" s="3">
        <v>74500</v>
      </c>
      <c r="D28" s="14"/>
      <c r="E28" s="20">
        <f t="shared" si="1"/>
        <v>74500</v>
      </c>
      <c r="F28" s="15">
        <v>0</v>
      </c>
      <c r="G28" s="5">
        <f t="shared" si="2"/>
        <v>74500</v>
      </c>
      <c r="H28" s="14">
        <v>74500</v>
      </c>
      <c r="I28" s="14"/>
      <c r="J28" s="5">
        <f t="shared" si="3"/>
        <v>74500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3">
        <v>24</v>
      </c>
      <c r="B29" s="4" t="s">
        <v>28</v>
      </c>
      <c r="C29" s="3">
        <v>22500</v>
      </c>
      <c r="D29" s="14"/>
      <c r="E29" s="20">
        <f t="shared" si="1"/>
        <v>22500</v>
      </c>
      <c r="F29" s="15">
        <v>6500</v>
      </c>
      <c r="G29" s="5">
        <f t="shared" si="2"/>
        <v>29000</v>
      </c>
      <c r="H29" s="14">
        <v>22500</v>
      </c>
      <c r="I29" s="14">
        <v>6500</v>
      </c>
      <c r="J29" s="5">
        <f t="shared" si="3"/>
        <v>29000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3">
        <v>25</v>
      </c>
      <c r="B30" s="4" t="s">
        <v>37</v>
      </c>
      <c r="C30" s="3">
        <v>0</v>
      </c>
      <c r="D30" s="14"/>
      <c r="E30" s="20">
        <f t="shared" si="1"/>
        <v>0</v>
      </c>
      <c r="F30" s="15">
        <v>2000</v>
      </c>
      <c r="G30" s="5">
        <f t="shared" si="2"/>
        <v>2000</v>
      </c>
      <c r="H30" s="14"/>
      <c r="I30" s="14"/>
      <c r="J30" s="5">
        <f t="shared" si="3"/>
        <v>0</v>
      </c>
      <c r="K30" s="6">
        <f t="shared" si="4"/>
        <v>0</v>
      </c>
      <c r="L30" s="6">
        <f t="shared" si="4"/>
        <v>-2000</v>
      </c>
      <c r="M30" s="6">
        <f t="shared" si="4"/>
        <v>-2000</v>
      </c>
    </row>
    <row r="31" spans="1:13" ht="31.5" x14ac:dyDescent="0.3">
      <c r="A31" s="23">
        <v>26</v>
      </c>
      <c r="B31" s="16" t="s">
        <v>46</v>
      </c>
      <c r="C31" s="3">
        <v>0</v>
      </c>
      <c r="D31" s="14"/>
      <c r="E31" s="20">
        <f t="shared" si="1"/>
        <v>0</v>
      </c>
      <c r="F31" s="15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3">
        <v>27</v>
      </c>
      <c r="B32" s="4" t="s">
        <v>44</v>
      </c>
      <c r="C32" s="3">
        <v>0</v>
      </c>
      <c r="D32" s="14"/>
      <c r="E32" s="20">
        <f t="shared" si="1"/>
        <v>0</v>
      </c>
      <c r="F32" s="15">
        <v>2350000</v>
      </c>
      <c r="G32" s="5">
        <f t="shared" si="2"/>
        <v>2350000</v>
      </c>
      <c r="H32" s="14">
        <v>0</v>
      </c>
      <c r="I32" s="14">
        <v>2350000</v>
      </c>
      <c r="J32" s="5">
        <f t="shared" si="3"/>
        <v>2350000</v>
      </c>
      <c r="K32" s="6">
        <f t="shared" si="4"/>
        <v>0</v>
      </c>
      <c r="L32" s="6">
        <f t="shared" si="4"/>
        <v>0</v>
      </c>
      <c r="M32" s="6">
        <f t="shared" si="4"/>
        <v>0</v>
      </c>
    </row>
    <row r="33" spans="1:13" x14ac:dyDescent="0.3">
      <c r="A33" s="23">
        <v>28</v>
      </c>
      <c r="B33" s="16" t="s">
        <v>47</v>
      </c>
      <c r="C33" s="3">
        <v>0</v>
      </c>
      <c r="D33" s="14"/>
      <c r="E33" s="20">
        <f t="shared" si="1"/>
        <v>0</v>
      </c>
      <c r="F33" s="15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3">
        <v>29</v>
      </c>
      <c r="B34" s="10" t="s">
        <v>48</v>
      </c>
      <c r="C34" s="3">
        <v>0</v>
      </c>
      <c r="D34" s="18"/>
      <c r="E34" s="20">
        <f t="shared" si="1"/>
        <v>0</v>
      </c>
      <c r="F34" s="15">
        <v>0</v>
      </c>
      <c r="G34" s="5">
        <f t="shared" si="2"/>
        <v>0</v>
      </c>
      <c r="H34" s="17"/>
      <c r="I34" s="17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3">
        <v>30</v>
      </c>
      <c r="B35" s="10" t="s">
        <v>49</v>
      </c>
      <c r="C35" s="3">
        <v>0</v>
      </c>
      <c r="D35" s="14"/>
      <c r="E35" s="20">
        <f t="shared" si="1"/>
        <v>0</v>
      </c>
      <c r="F35" s="15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3">
        <v>31</v>
      </c>
      <c r="B36" s="10" t="s">
        <v>50</v>
      </c>
      <c r="C36" s="3">
        <v>0</v>
      </c>
      <c r="D36" s="14"/>
      <c r="E36" s="20">
        <f t="shared" si="1"/>
        <v>0</v>
      </c>
      <c r="F36" s="15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3">
        <v>32</v>
      </c>
      <c r="B37" s="10" t="s">
        <v>51</v>
      </c>
      <c r="C37" s="3">
        <v>0</v>
      </c>
      <c r="D37" s="14"/>
      <c r="E37" s="20">
        <f t="shared" si="1"/>
        <v>0</v>
      </c>
      <c r="F37" s="15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19.5" customHeight="1" x14ac:dyDescent="0.3">
      <c r="A38" s="23">
        <v>33</v>
      </c>
      <c r="B38" s="9" t="s">
        <v>40</v>
      </c>
      <c r="C38" s="14">
        <v>11619000</v>
      </c>
      <c r="D38" s="14"/>
      <c r="E38" s="20">
        <f t="shared" si="1"/>
        <v>11619000</v>
      </c>
      <c r="F38" s="15">
        <v>19400000</v>
      </c>
      <c r="G38" s="5">
        <f t="shared" si="2"/>
        <v>31019000</v>
      </c>
      <c r="H38" s="14">
        <v>14040000</v>
      </c>
      <c r="I38" s="14">
        <v>19400000</v>
      </c>
      <c r="J38" s="5">
        <f t="shared" si="3"/>
        <v>33440000</v>
      </c>
      <c r="K38" s="6">
        <f t="shared" si="4"/>
        <v>2421000</v>
      </c>
      <c r="L38" s="6">
        <f t="shared" si="4"/>
        <v>0</v>
      </c>
      <c r="M38" s="6">
        <f t="shared" si="4"/>
        <v>2421000</v>
      </c>
    </row>
    <row r="39" spans="1:13" ht="31.5" x14ac:dyDescent="0.3">
      <c r="A39" s="23">
        <v>34</v>
      </c>
      <c r="B39" s="9" t="s">
        <v>41</v>
      </c>
      <c r="C39" s="3">
        <v>0</v>
      </c>
      <c r="D39" s="14"/>
      <c r="E39" s="20">
        <f t="shared" si="1"/>
        <v>0</v>
      </c>
      <c r="F39" s="15">
        <v>4300000</v>
      </c>
      <c r="G39" s="5">
        <f t="shared" si="2"/>
        <v>4300000</v>
      </c>
      <c r="H39" s="14">
        <v>0</v>
      </c>
      <c r="I39" s="14">
        <v>4300000</v>
      </c>
      <c r="J39" s="5">
        <f t="shared" si="3"/>
        <v>4300000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3">
        <v>35</v>
      </c>
      <c r="B40" s="4" t="s">
        <v>10</v>
      </c>
      <c r="C40" s="3">
        <v>1620764</v>
      </c>
      <c r="D40" s="3"/>
      <c r="E40" s="20">
        <f t="shared" si="1"/>
        <v>1620764</v>
      </c>
      <c r="F40" s="3"/>
      <c r="G40" s="5">
        <f t="shared" si="2"/>
        <v>1620764</v>
      </c>
      <c r="H40" s="3">
        <v>1620764</v>
      </c>
      <c r="I40" s="3"/>
      <c r="J40" s="5">
        <f t="shared" si="3"/>
        <v>1620764</v>
      </c>
      <c r="K40" s="6">
        <f t="shared" si="4"/>
        <v>0</v>
      </c>
      <c r="L40" s="6">
        <f t="shared" si="4"/>
        <v>0</v>
      </c>
      <c r="M40" s="6">
        <f t="shared" si="4"/>
        <v>0</v>
      </c>
    </row>
    <row r="41" spans="1:13" ht="31.5" x14ac:dyDescent="0.3">
      <c r="A41" s="23">
        <v>36</v>
      </c>
      <c r="B41" s="4" t="s">
        <v>11</v>
      </c>
      <c r="C41" s="3">
        <v>3989662</v>
      </c>
      <c r="D41" s="3"/>
      <c r="E41" s="20">
        <f t="shared" si="1"/>
        <v>3989662</v>
      </c>
      <c r="F41" s="3"/>
      <c r="G41" s="5">
        <f t="shared" si="2"/>
        <v>3989662</v>
      </c>
      <c r="H41" s="3">
        <v>3989662</v>
      </c>
      <c r="I41" s="3"/>
      <c r="J41" s="5">
        <f t="shared" si="3"/>
        <v>3989662</v>
      </c>
      <c r="K41" s="6">
        <f t="shared" si="4"/>
        <v>0</v>
      </c>
      <c r="L41" s="6">
        <f t="shared" si="4"/>
        <v>0</v>
      </c>
      <c r="M41" s="6">
        <f t="shared" si="4"/>
        <v>0</v>
      </c>
    </row>
    <row r="42" spans="1:13" x14ac:dyDescent="0.3">
      <c r="A42" s="23">
        <v>37</v>
      </c>
      <c r="B42" s="4" t="s">
        <v>12</v>
      </c>
      <c r="C42" s="3">
        <v>108200</v>
      </c>
      <c r="D42" s="3"/>
      <c r="E42" s="20">
        <f t="shared" si="1"/>
        <v>108200</v>
      </c>
      <c r="F42" s="3"/>
      <c r="G42" s="5">
        <f t="shared" si="2"/>
        <v>108200</v>
      </c>
      <c r="H42" s="3">
        <v>108200</v>
      </c>
      <c r="I42" s="3"/>
      <c r="J42" s="5">
        <f t="shared" si="3"/>
        <v>108200</v>
      </c>
      <c r="K42" s="6">
        <f t="shared" si="4"/>
        <v>0</v>
      </c>
      <c r="L42" s="6">
        <f t="shared" si="4"/>
        <v>0</v>
      </c>
      <c r="M42" s="6">
        <f t="shared" si="4"/>
        <v>0</v>
      </c>
    </row>
    <row r="43" spans="1:13" x14ac:dyDescent="0.3">
      <c r="A43" s="23">
        <v>38</v>
      </c>
      <c r="B43" s="4" t="s">
        <v>13</v>
      </c>
      <c r="C43" s="3">
        <v>72000</v>
      </c>
      <c r="D43" s="3"/>
      <c r="E43" s="20">
        <f t="shared" si="1"/>
        <v>72000</v>
      </c>
      <c r="F43" s="3"/>
      <c r="G43" s="5">
        <f t="shared" si="2"/>
        <v>72000</v>
      </c>
      <c r="H43" s="3">
        <v>72000</v>
      </c>
      <c r="I43" s="3"/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3">
        <v>39</v>
      </c>
      <c r="B44" s="4" t="s">
        <v>16</v>
      </c>
      <c r="C44" s="3">
        <v>0</v>
      </c>
      <c r="D44" s="3"/>
      <c r="E44" s="20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3">
        <v>40</v>
      </c>
      <c r="B45" s="4" t="s">
        <v>17</v>
      </c>
      <c r="C45" s="3">
        <v>112000</v>
      </c>
      <c r="D45" s="3"/>
      <c r="E45" s="20">
        <f t="shared" si="1"/>
        <v>112000</v>
      </c>
      <c r="F45" s="3"/>
      <c r="G45" s="5">
        <f t="shared" si="2"/>
        <v>112000</v>
      </c>
      <c r="H45" s="3">
        <v>112000</v>
      </c>
      <c r="I45" s="3"/>
      <c r="J45" s="5">
        <f t="shared" si="3"/>
        <v>112000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3">
        <v>41</v>
      </c>
      <c r="B46" s="4" t="s">
        <v>32</v>
      </c>
      <c r="C46" s="3">
        <v>0</v>
      </c>
      <c r="D46" s="7"/>
      <c r="E46" s="20">
        <f t="shared" si="1"/>
        <v>0</v>
      </c>
      <c r="F46" s="7"/>
      <c r="G46" s="5">
        <f t="shared" si="2"/>
        <v>0</v>
      </c>
      <c r="H46" s="7">
        <v>1500</v>
      </c>
      <c r="I46" s="7"/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3">
        <v>42</v>
      </c>
      <c r="B47" s="33" t="s">
        <v>52</v>
      </c>
      <c r="C47" s="18"/>
      <c r="D47" s="18"/>
      <c r="E47" s="14">
        <f t="shared" si="1"/>
        <v>0</v>
      </c>
      <c r="F47" s="18"/>
      <c r="G47" s="18"/>
      <c r="H47" s="18"/>
      <c r="I47" s="18"/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3" t="s">
        <v>68</v>
      </c>
      <c r="C48" s="18">
        <f>SUM(C6:C47)</f>
        <v>19337231</v>
      </c>
      <c r="D48" s="18">
        <f t="shared" ref="D48:M48" si="6">SUM(D6:D47)</f>
        <v>0</v>
      </c>
      <c r="E48" s="18">
        <f t="shared" si="6"/>
        <v>19337231</v>
      </c>
      <c r="F48" s="18">
        <f t="shared" si="6"/>
        <v>31533930</v>
      </c>
      <c r="G48" s="18">
        <f t="shared" si="6"/>
        <v>50871161</v>
      </c>
      <c r="H48" s="18">
        <f t="shared" si="6"/>
        <v>21764731</v>
      </c>
      <c r="I48" s="18">
        <f t="shared" si="6"/>
        <v>31534868</v>
      </c>
      <c r="J48" s="18">
        <f t="shared" si="6"/>
        <v>53299599</v>
      </c>
      <c r="K48" s="18">
        <f t="shared" si="6"/>
        <v>2427500</v>
      </c>
      <c r="L48" s="18">
        <f t="shared" si="6"/>
        <v>938</v>
      </c>
      <c r="M48" s="18">
        <f t="shared" si="6"/>
        <v>2428438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যশোর সদর (59)</vt:lpstr>
      <vt:lpstr>অভয়নগর(58)</vt:lpstr>
      <vt:lpstr>ঝিকরগাছা (57)</vt:lpstr>
      <vt:lpstr>বাঘারপাড়া (56)</vt:lpstr>
      <vt:lpstr>চৌগাছা (55)</vt:lpstr>
      <vt:lpstr>কেশবপুর (54)</vt:lpstr>
      <vt:lpstr>মনিরামপুর (53)</vt:lpstr>
      <vt:lpstr>শার্শা (52)</vt:lpstr>
      <vt:lpstr>নড়াইল সদর (51)</vt:lpstr>
      <vt:lpstr>কালিয়া (50)</vt:lpstr>
      <vt:lpstr>লোহাগড়া (49)</vt:lpstr>
      <vt:lpstr>হরিণাকুন্ড (48)</vt:lpstr>
      <vt:lpstr>ঝিনাইদহ সদর (47)</vt:lpstr>
      <vt:lpstr>দশমিনা (16)</vt:lpstr>
      <vt:lpstr>দুমকী (15)</vt:lpstr>
      <vt:lpstr>কলাপাড়া (14)</vt:lpstr>
      <vt:lpstr>নাজিরপুর (13)</vt:lpstr>
      <vt:lpstr>মঠবাড়িয়া (12)</vt:lpstr>
      <vt:lpstr>পিরোজপুর সদর (10)</vt:lpstr>
      <vt:lpstr>'অভয়নগর(58)'!Print_Titles</vt:lpstr>
      <vt:lpstr>'কলাপাড়া (14)'!Print_Titles</vt:lpstr>
      <vt:lpstr>'কালিয়া (50)'!Print_Titles</vt:lpstr>
      <vt:lpstr>'কেশবপুর (54)'!Print_Titles</vt:lpstr>
      <vt:lpstr>'চৌগাছা (55)'!Print_Titles</vt:lpstr>
      <vt:lpstr>'ঝিকরগাছা (57)'!Print_Titles</vt:lpstr>
      <vt:lpstr>'ঝিনাইদহ সদর (47)'!Print_Titles</vt:lpstr>
      <vt:lpstr>'দশমিনা (16)'!Print_Titles</vt:lpstr>
      <vt:lpstr>'দুমকী (15)'!Print_Titles</vt:lpstr>
      <vt:lpstr>'নড়াইল সদর (51)'!Print_Titles</vt:lpstr>
      <vt:lpstr>'পিরোজপুর সদর (10)'!Print_Titles</vt:lpstr>
      <vt:lpstr>'বাঘারপাড়া (56)'!Print_Titles</vt:lpstr>
      <vt:lpstr>'মঠবাড়িয়া (12)'!Print_Titles</vt:lpstr>
      <vt:lpstr>'মনিরামপুর (53)'!Print_Titles</vt:lpstr>
      <vt:lpstr>'যশোর সদর (59)'!Print_Titles</vt:lpstr>
      <vt:lpstr>'লোহাগড়া (49)'!Print_Titles</vt:lpstr>
      <vt:lpstr>'শার্শা (52)'!Print_Titles</vt:lpstr>
      <vt:lpstr>'হরিণাকুন্ড (48)'!Print_Titles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2026-04-15T04:47:56Z</dcterms:modified>
</cp:coreProperties>
</file>